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65" windowWidth="19875" windowHeight="76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Hoja1!$A$4:$K$847</definedName>
  </definedNames>
  <calcPr calcId="125725"/>
</workbook>
</file>

<file path=xl/calcChain.xml><?xml version="1.0" encoding="utf-8"?>
<calcChain xmlns="http://schemas.openxmlformats.org/spreadsheetml/2006/main">
  <c r="C851" i="1"/>
  <c r="C850"/>
  <c r="H178"/>
  <c r="G180"/>
  <c r="G178" s="1"/>
  <c r="F94"/>
  <c r="F164"/>
  <c r="I178" l="1"/>
</calcChain>
</file>

<file path=xl/sharedStrings.xml><?xml version="1.0" encoding="utf-8"?>
<sst xmlns="http://schemas.openxmlformats.org/spreadsheetml/2006/main" count="2279" uniqueCount="1116">
  <si>
    <t>DÍA</t>
  </si>
  <si>
    <t>Concepto / Referencia</t>
  </si>
  <si>
    <t>RETIROS</t>
  </si>
  <si>
    <t>DEPOSITOS</t>
  </si>
  <si>
    <t>SALDO</t>
  </si>
  <si>
    <t>CLIENTE</t>
  </si>
  <si>
    <t>INVENTARIO</t>
  </si>
  <si>
    <t>POLIZA</t>
  </si>
  <si>
    <t>ASESOR</t>
  </si>
  <si>
    <t/>
  </si>
  <si>
    <t>IVA COM. VENTAS DEBITO175829536TERMINALES PUNTO DE VENTA</t>
  </si>
  <si>
    <t>COMISION VENTAS DEBITO175829536TERMINALES PUNTO DE VENTA</t>
  </si>
  <si>
    <t>VENTAS DEBITO145829536TERMINALES PUNTO DE VENTA</t>
  </si>
  <si>
    <t>IVA COM. VENTAS CREDITO175829536TERMINALES PUNTO DE VENTA</t>
  </si>
  <si>
    <t>COMISION VENTAS CREDITO175829536TERMINALES PUNTO DE VENTA</t>
  </si>
  <si>
    <t>VENTAS CREDITO145829536TERMINALES PUNTO DE VENTA</t>
  </si>
  <si>
    <t>SPEI RECIBIDOAXA0005032575  67420280740012028074 217 001 AUTOS</t>
  </si>
  <si>
    <t>SPEI RECIBIDOBANAMEX0005026053  0020093168AMEXCO SE 9350093168</t>
  </si>
  <si>
    <t>IVA COM CHEQUES LIBRADOS  16%</t>
  </si>
  <si>
    <t>COM CHQ LIBRADOS PAGADOS DEL 01JUL17 AL 31JUL17</t>
  </si>
  <si>
    <t>CORTE TERMINAL 31/07</t>
  </si>
  <si>
    <t>SPEI RECIBIDOSCOTIABANK / 0005129354 044 0000001req cami</t>
  </si>
  <si>
    <t>PAGO CUENTA DE TERCERO / 0066750011 BNET 0199259775</t>
  </si>
  <si>
    <t>TRASPASO A PERIFERICA / 2951884093 AGO01 10:09 BANCOMER B539 FOLIO:0827</t>
  </si>
  <si>
    <t>CHEQUE PAGADO NO. / 0018582 </t>
  </si>
  <si>
    <t>CHEQUE PAGADO NO. / 0018583 </t>
  </si>
  <si>
    <t>AUTOTIANGUIS QUERETARO</t>
  </si>
  <si>
    <t>COSTRUPISOS</t>
  </si>
  <si>
    <t>BETO</t>
  </si>
  <si>
    <t>PERIFERICA</t>
  </si>
  <si>
    <t xml:space="preserve">DEPOSITO EN EFECTIVO  </t>
  </si>
  <si>
    <t xml:space="preserve">DEPOSITO CHEQUE BANCOMER  </t>
  </si>
  <si>
    <t>TRASPASO A TERCEROSREFBNTC00471291PAGO UNIDAD                   BMRCASH</t>
  </si>
  <si>
    <t>TRASPASO A TERCEROSREFBNTC00471291COMPRA UNIDAD                 BMRCASH</t>
  </si>
  <si>
    <t>TOYOTA FINANCIAL SERGUIA:1491149REF:00000000000005704058 CIE:0593003</t>
  </si>
  <si>
    <t>TOYOTA FINANCIAL SERGUIA:1491050REF:00000000000005704058 CIE:0593003</t>
  </si>
  <si>
    <t>PAGO CUENTA DE TERCERO 0021054010BMOV    2927719159 PED 170801 1619380</t>
  </si>
  <si>
    <t>SPEI RECIBIDOBANAMEX0005175204  0020000001TRASPASO</t>
  </si>
  <si>
    <t>TRASPASO A TERCEROSREFBNTC00471291F                             BMRCASH</t>
  </si>
  <si>
    <t>TRASPASO ENTRE CUENTASREFBNTC00471291TRASPASO0445084814    BMRCASH</t>
  </si>
  <si>
    <t>JAVIER</t>
  </si>
  <si>
    <t>DEPOSITO DE TERCEROREFBNTC00317527    QUALITAS 10732360BMRCASH</t>
  </si>
  <si>
    <t>DEPOSITO DE TERCEROREFBNTC00317527    QUALITAS 10736913BMRCASH</t>
  </si>
  <si>
    <t>DEPOSITO DE TERCEROREFBNTC00317527    QUALITAS 10736134BMRCASH</t>
  </si>
  <si>
    <t xml:space="preserve">TRANSFER QM </t>
  </si>
  <si>
    <t>RF-41547 H77266 01.08.17</t>
  </si>
  <si>
    <t>RF-41548 H77822 01.08.17</t>
  </si>
  <si>
    <t>RF-41549 H77762 H78254 H77447 01.08.17</t>
  </si>
  <si>
    <t>DEPOSITO EN EFECTIVO1360094DEM REF:00000000081071701320 5686065</t>
  </si>
  <si>
    <t>DEPOSITO EN EFECTIVO1360094DEM REF:00000000062071701320 5686054</t>
  </si>
  <si>
    <t>IVA COM SERVICIOS BNTC00494496SICOCO JUL 2017</t>
  </si>
  <si>
    <t>COM SERV BANCOMER NET CAS00494496SICOCO JUL 2017</t>
  </si>
  <si>
    <t>IVA COMISION TARJETAS175829536TERMINALES PUNTO DE VENTA</t>
  </si>
  <si>
    <t>COMISION TARJETAS175829536TERMINALES PUNTO DE VENTA</t>
  </si>
  <si>
    <t>VENTAS TARJETAS BANCARIAS145829536TERMINALES PUNTO DE VENTA</t>
  </si>
  <si>
    <t>DEPOSITO EFECTIVO PRACTIC******9039MENSUAIDAD TOYOTA     6286 FOLIO:5767</t>
  </si>
  <si>
    <t>PAGO CUENTA DE TERCERO 0063736020BNET    0182212153</t>
  </si>
  <si>
    <t>CORTE TERMINAL 01/07</t>
  </si>
  <si>
    <t>TRASPASO ENTRE CUENTAS /  DE LA CUENTA 1118193525</t>
  </si>
  <si>
    <t>1524N/17</t>
  </si>
  <si>
    <t>MARCIAL SANCHEZ</t>
  </si>
  <si>
    <t>SPEI RECIBIDOAXA0005146065  67420345150012034515 217 001 AUTOS</t>
  </si>
  <si>
    <t>DEPOSITO DE TERCEROREFBNTC00002186HP669029                     FBMRCASH</t>
  </si>
  <si>
    <t>DEPOSITO DE TERCEROREFBNTC00002186HS218646                     FBMRCASH</t>
  </si>
  <si>
    <t>DEPOSITO DE TERCEROREFBNTC001906403017013024                    BMRCASH</t>
  </si>
  <si>
    <t>DEPOSITO DE TERCEROREFBNTC00317527             QUALITAS 10749470BMRCASH</t>
  </si>
  <si>
    <t>TOYOTA FINANCIAL SERGUIA:0276859REF:00000000000005704058 CIE:0593003</t>
  </si>
  <si>
    <t>QUALITAS COMPANIA DEGUIA:0268631REF:04012583232813630268 CIE:1267639</t>
  </si>
  <si>
    <t>QUALITAS COMPANIA DEGUIA:0268620REF:04012513009513598244 CIE:1267639</t>
  </si>
  <si>
    <t>QUALITAS COMPANIA DEGUIA:0268610REF:04012587496213636249 CIE:1267639</t>
  </si>
  <si>
    <t>AXA SEGUROS SA DE CVGUIA:0268576REF:70161280326613658251 CIE:0916757</t>
  </si>
  <si>
    <t>SPEI ENVIADO SANTANDER0000023058  0140208178F A261</t>
  </si>
  <si>
    <t>SPEI ENVIADO SCOTIABANK0000023056  0440208178F 5</t>
  </si>
  <si>
    <t>SPEI ENVIADO SANTANDER0000023055  0140208178DEVOLUCION RECIBO</t>
  </si>
  <si>
    <t>SPEI ENVIADO BANORTE/IXE0000023054  0720208178PAGO UNIDAD DM141277</t>
  </si>
  <si>
    <t>SPEI ENVIADO BANAMEX0000023053  0020208178155965767</t>
  </si>
  <si>
    <t>SPEI RECIBIDOBANAMEX0005114108  0020000001TRASPASO</t>
  </si>
  <si>
    <t>DEPOSITO DE TERCEROREFBNTC00317527    QUALITAS 10751808BMRCASH</t>
  </si>
  <si>
    <t>DEPOSITO DE TERCEROREFBNTC00317527    QUALITAS 10751869BMRCASH</t>
  </si>
  <si>
    <t>RF-41546 H76979 01.08.17</t>
  </si>
  <si>
    <t>RF-41574 H76432 02/08</t>
  </si>
  <si>
    <t>RF-41575 H77837 02/08</t>
  </si>
  <si>
    <t>RF-41576 H77088 02/08</t>
  </si>
  <si>
    <t>RF-41577 H76436 02/08</t>
  </si>
  <si>
    <t>1401N/17</t>
  </si>
  <si>
    <t>1651N/17</t>
  </si>
  <si>
    <t>FALTANTE DE EFECTIVO1360094DEM REF:00000000072071801020 6165038</t>
  </si>
  <si>
    <t>DEPOSITO EN EFECTIVO1360094DEM REF:00000000072071801020 6165038</t>
  </si>
  <si>
    <t>DEPOSITO EN EFECTIVO1360094DEM REF:00000000091071801020 6165027</t>
  </si>
  <si>
    <t>SPEI RECIBIDOAXA0005022447  67420356460012035646 217 001 AUTOS</t>
  </si>
  <si>
    <t>SPEI RECIBIDOBANAMEX0005014798  0020093168AMEXCO SE 9350093168</t>
  </si>
  <si>
    <t>COSTO CAMPANA 000001218175829536COSTO CONTRIBUCION POR CAMPANA</t>
  </si>
  <si>
    <t>CHEQUE PAGADO NO.0018601RFC CUENTA DE DEPOSITO:ASE931116231</t>
  </si>
  <si>
    <t>PAGO CUENTA DE TERCERO 0098123008BNET    0107287615</t>
  </si>
  <si>
    <t>CORTE TERMINAL 02/08</t>
  </si>
  <si>
    <t>SPEI ENVIADO BAJIO0000082482  0300308178FACTURA 9</t>
  </si>
  <si>
    <t>SPEI RECIBIDOBAJIO0005089143  0307074400Pago factura AA11600</t>
  </si>
  <si>
    <t>SPEI RECIBIDOBAJIO0005079948  0307025200Pago factura AA11594</t>
  </si>
  <si>
    <t>SPEI RECIBIDOBAJIO0005079164  0306535300Pago factura AA11595</t>
  </si>
  <si>
    <t>SPEI RECIBIDOSANTANDER0005074067  0149561078PAGO FACT 11589 ALECSA</t>
  </si>
  <si>
    <t>TRASPASO A PERIFERICA2951884093AGO03 09:58 BANCOMER B539  FOLIO:2959</t>
  </si>
  <si>
    <t>RAFAEL ABREGO OSORNIO</t>
  </si>
  <si>
    <t>1515N/17</t>
  </si>
  <si>
    <t>AUTOTRANSPORTES  OBASA</t>
  </si>
  <si>
    <t>PAGO FALTANTE CAJA</t>
  </si>
  <si>
    <t>FALTANTE CAJA</t>
  </si>
  <si>
    <t>AMEXCO</t>
  </si>
  <si>
    <t>1731N/17</t>
  </si>
  <si>
    <t>1669N/17</t>
  </si>
  <si>
    <t>1349N/17</t>
  </si>
  <si>
    <t>TRASPASO ENTRE CUENTASREFBNTC00471291TRASPASO0176980015            BMRCASH</t>
  </si>
  <si>
    <t>TRASPASO A TERCEROSREFBNTC00471291DEVOLUCION RECIBO 41412       BMRCASH</t>
  </si>
  <si>
    <t>TRASPASO A TERCEROSREFBNTC00471291F 2096                        BMRCASH</t>
  </si>
  <si>
    <t>TRASPASO A TERCEROSREFBNTC00471291F 250                         BMRCASH</t>
  </si>
  <si>
    <t>TRASPASO A TERCEROSREFBNTC00471291F 4437273 4403919 4412916 4411BMRCASH</t>
  </si>
  <si>
    <t>TRASPASO A TERCEROSREFBNTC00471291F 981 982 1004 1006 1005      BMRCASH</t>
  </si>
  <si>
    <t>TRASPASO A TERCEROSREFBNTC00471291F 18043                       BMRCASH</t>
  </si>
  <si>
    <t>TRASPASO A TERCEROSREFBNTC00471291F 25 251                      BMRCASH</t>
  </si>
  <si>
    <t>TRASPASO A TERCEROSREFBNTC00471291F P18884                      BMRCASH</t>
  </si>
  <si>
    <t>SPEI ENVIADO BANORTE/IXE0000096194  0720308178DEVOLUCION RECIBO 41543</t>
  </si>
  <si>
    <t>SPEI ENVIADO AFIRME0000096193  0620308178DEVOLUCION RECIBO 41385</t>
  </si>
  <si>
    <t>SPEI ENVIADO BANAMEX0000096192  0020308178DEVOLUCION RECIBO 39854</t>
  </si>
  <si>
    <t>SPEI ENVIADO BANAMEX0000096191  0020308178F 756 775 768</t>
  </si>
  <si>
    <t>SPEI ENVIADO HSBC0000096190  0210308178F 2328</t>
  </si>
  <si>
    <t>SPEI ENVIADO BANAMEX0000096189  0020308178F 4413</t>
  </si>
  <si>
    <t>SPEI ENVIADO SCOTIABANK0000096188  0440308178F 1358 1359 1360 1362 1361</t>
  </si>
  <si>
    <t>SPEI ENVIADO SANTANDER0000096187  0140308178F 2130</t>
  </si>
  <si>
    <t>SPEI ENVIADO BANAMEX0000096186  0020308178F 6865278</t>
  </si>
  <si>
    <t>SPEI ENVIADO BAJIO0000096185  0300308178F 30093</t>
  </si>
  <si>
    <t>SPEI ENVIADO BANAMEX0000096184  0020308178F 158</t>
  </si>
  <si>
    <t>SPEI ENVIADO BANAMEX0000096183  0020308178F 1369903</t>
  </si>
  <si>
    <t>SPEI ENVIADO BANAMEX0000096182  0020308178F 7218</t>
  </si>
  <si>
    <t>SPEI ENVIADO BAJIO0000096181  0300308178F 30128 30091 30090 30131 3009</t>
  </si>
  <si>
    <t>SPEI ENVIADO BANAMEX0000096180  0020308178F 6872083</t>
  </si>
  <si>
    <t>SPEI ENVIADO BAJIO0000095440  0300308178F</t>
  </si>
  <si>
    <t>TOYOTA FINANCIAL SERGUIA:4234824REF:00000000000005704058 CIE:0593003</t>
  </si>
  <si>
    <t>ENLACE TPE SA DE CVGUIA:4234802REF:00008000002000561778 CIE:1281615</t>
  </si>
  <si>
    <t>SPEI RECIBIDOBANAMEX0005141393  0020000001TRASPASO</t>
  </si>
  <si>
    <t>TRANSFER RALLY</t>
  </si>
  <si>
    <t>SPEI RECIBIDOSCOTIABANK0005202971  0440000001PAGO DE UNIDAD</t>
  </si>
  <si>
    <t>EMBARQUE</t>
  </si>
  <si>
    <t>DEPOSITO DE TERCEROREFBNTC00002186EmbPU17257040   BMRCASH</t>
  </si>
  <si>
    <t>SPEI RECIBIDOSANTANDER / 0005128859 014 0040817SERVICIO</t>
  </si>
  <si>
    <t>SPEI RECIBIDOBANAMEX / 0005105975 002 0000001TRASPASO</t>
  </si>
  <si>
    <t>TRASPASO A PERIFERICA / 2951884093 AGO04 10:26 BANCOMER C363 FOLIO:1336</t>
  </si>
  <si>
    <t>DEPOSITO CHEQUE BANCOMER  </t>
  </si>
  <si>
    <t>PAGO CUENTA DE TERCERO / 0021595007 BNET 0195675650</t>
  </si>
  <si>
    <t>DEPOSITO DE TERCERO / REFBNTC00509299 MTTO CAM 4 BMRCASH</t>
  </si>
  <si>
    <t>TRASPASO ENTRE CUENTAS /  DE LA CUENTA 0188218455</t>
  </si>
  <si>
    <t>DEPOSITO EN EFECTIVO / 1360094 DEM REF:00000000071071802020 6625146</t>
  </si>
  <si>
    <t>DEPOSITO EN EFECTIVO / 1360094 DEM REF:00000000052071802020 6625135</t>
  </si>
  <si>
    <t>IVA COM. VENTAS DEBITO / 175829536 TERMINALES PUNTO DE VENTA</t>
  </si>
  <si>
    <t>COMISION VENTAS DEBITO / 175829536 TERMINALES PUNTO DE VENTA</t>
  </si>
  <si>
    <t>VENTAS DEBITO / 145829536 TERMINALES PUNTO DE VENTA</t>
  </si>
  <si>
    <t>IVA COM. VENTAS CREDITO / 175829536 TERMINALES PUNTO DE VENTA</t>
  </si>
  <si>
    <t>COMISION VENTAS CREDITO / 175829536 TERMINALES PUNTO DE VENTA</t>
  </si>
  <si>
    <t>VENTAS CREDITO / 145829536 TERMINALES PUNTO DE VENTA</t>
  </si>
  <si>
    <t>ABONO CTAS CHQS HERRAMITA  DEV COSTO CAMPANA 1218 00</t>
  </si>
  <si>
    <t>PAGO CUENTA DE TERCERO / 0099687011 BNET 0160799432</t>
  </si>
  <si>
    <t>TRASPASO A PERIFERICA / 2951884093 AGO05 09:31 BANCOMER B538 FOLIO:0150</t>
  </si>
  <si>
    <t>SPEI RECIBIDOSCOTIABANK / 0005408372 044 0000004SRV SM46606 60MIL KM</t>
  </si>
  <si>
    <t>CHEQUE PAGADO NO. / CH-0018595 PAGO EN EFECTIVO</t>
  </si>
  <si>
    <t>DEPOSITO CHEQUE BANCOMER / 0073957 </t>
  </si>
  <si>
    <t>TRASPASO A TERCEROS / REFBNTC00471291 PAGO UNIDAD BMRCASH</t>
  </si>
  <si>
    <t>TRASPASO A TERCEROS / REFBNTC00471291 F BMRCASH</t>
  </si>
  <si>
    <t>PAGO CUENTA DE TERCERO / 0093777008 BNET 0182212153</t>
  </si>
  <si>
    <t>SPEI RECIBIDOAXA0005060068  67420471320012047132 217 001 AUTOS</t>
  </si>
  <si>
    <t>TRASPASO A TERCEROSREFBNTC00471291GASTOS DE REPRESENTACION      BMRCASH</t>
  </si>
  <si>
    <t>DEP.CHEQUES DE OTRO BANCO AGO05 11:09 MEXICO</t>
  </si>
  <si>
    <t>REFACCIONES Y ACCESORIOS PARA LA INDUSTRIA</t>
  </si>
  <si>
    <t>SANDOVAL FONSECA ANGELICA MARIA</t>
  </si>
  <si>
    <t>S-79227</t>
  </si>
  <si>
    <t>S-79353</t>
  </si>
  <si>
    <t xml:space="preserve">MAS AGROQUIMICOS </t>
  </si>
  <si>
    <t>1355N/17</t>
  </si>
  <si>
    <t>FERREPUEBLA</t>
  </si>
  <si>
    <t>S-79370</t>
  </si>
  <si>
    <t>0870N/17</t>
  </si>
  <si>
    <t>TRASPASO A PERIFERICA / 2951884093 AGO07 10:27 BANCOMER 1566 FOLIO:3454</t>
  </si>
  <si>
    <t>DEPOSITO EN EFECTIVO / 1360094 DEM REF:00000000032071803020 7426771</t>
  </si>
  <si>
    <t>DEPOSITO EN EFECTIVO / 1360094 DEM REF:00000000051071803020 7426760</t>
  </si>
  <si>
    <t>TRASPASO ENTRE CUENTAS /  DE LA CUENTA 0198929076</t>
  </si>
  <si>
    <t>PAGO CUENTA DE TERCERO / 0058751020 BNET 0193508242 PUERTA YARIS</t>
  </si>
  <si>
    <t>DEPOSITO DE TERCERO / REFBNTC00002186 EmbPU17857040 BMRCASH</t>
  </si>
  <si>
    <t>SPEI ENVIADO SANTANDER / 0000294360 014 0708178PAGO UNIDAD C050009</t>
  </si>
  <si>
    <t>SPEI ENVIADO BANAMEX / 0000294359 002 0708178PAGO UNIDAD 8K003746</t>
  </si>
  <si>
    <t>SPEI ENVIADO BANAMEX / 0000294358 002 0708178PAGO UNIDAD ET013233</t>
  </si>
  <si>
    <t>SPEI ENVIADO BANAMEX / 0000294357 002 0708178PAGO UNIDAD DM228208</t>
  </si>
  <si>
    <t>SPEI ENVIADO BANAMEX / 0000294356 002 0708178F</t>
  </si>
  <si>
    <t>SPEI ENVIADO BAJIO / 0000294355 030 0708178F</t>
  </si>
  <si>
    <t>TOYOTA FINANCIAL SER / GUIA:2310660 REF:00000000000005704058 CIE:0593003</t>
  </si>
  <si>
    <t>SPEI RECIBIDOBANAMEX / 0005169754 002 0000001TRASPASO</t>
  </si>
  <si>
    <t>DEPOSITO EN EFECTIVO1360094DEM REF:00000000062071806020 7931154</t>
  </si>
  <si>
    <t>DEPOSITO EN EFECTIVO1360094DEM REF:00000000031071804020 7931143</t>
  </si>
  <si>
    <t>DEPOSITO EN EFECTIVO1360094DEM REF:00000000001071805020 7931132</t>
  </si>
  <si>
    <t>DEPOSITO EN EFECTIVO1360094DEM REF:00000000001207180421 7931121</t>
  </si>
  <si>
    <t>RAMON SANCHEZ ESPINOSA</t>
  </si>
  <si>
    <t>LUCIO CENTENO RICARDO</t>
  </si>
  <si>
    <t>CORTE TERMINAL 07/08</t>
  </si>
  <si>
    <t>CORTE TERMINAL 05/08</t>
  </si>
  <si>
    <t>SPEI RECIBIDOBANAMEX0005112031  0020080817DIF EN INTERCAMBIOS HILUX VIN</t>
  </si>
  <si>
    <t>0180U/17</t>
  </si>
  <si>
    <t>CORTE TERMINAL 04/08</t>
  </si>
  <si>
    <t>D-614</t>
  </si>
  <si>
    <t>D-612</t>
  </si>
  <si>
    <t>D-615</t>
  </si>
  <si>
    <t>PAGO CUENTA DE TERCERO 0013419008BMOV    2961119834 LAZARO HDEZ HIACE</t>
  </si>
  <si>
    <t>TRASPASO A PERIFERICA2951884093AGO08 14:09 BANCOMER B538  FOLIO:2481</t>
  </si>
  <si>
    <t>TOYOTA FINANCIAL SERGUIA:1490247REF:00000000000005704058 CIE:0593003</t>
  </si>
  <si>
    <t>PAGO CUENTA DE TERCERO 0058013010BNET    0108506922</t>
  </si>
  <si>
    <t>TRASPASO A TERCEROSREFBNTC00471291F       BMRCASH</t>
  </si>
  <si>
    <t>DEPOSITO DE TERCEROREFBNTC001906402378374      BMRCASH</t>
  </si>
  <si>
    <t>YINSHAN</t>
  </si>
  <si>
    <t>S-79435</t>
  </si>
  <si>
    <t>0024N/18</t>
  </si>
  <si>
    <t>LAZARO HERNANDEZ</t>
  </si>
  <si>
    <t>CORTE TERMINAL 03/08</t>
  </si>
  <si>
    <t>DEPOSITO EN EFECTIVO1360094DEM REF:00000000061071807020 8474862</t>
  </si>
  <si>
    <t>DEPOSITO EN EFECTIVO1360094DEM REF:00000000042071807020 8474851</t>
  </si>
  <si>
    <t>SPEI RECIBIDOBANAMEX0005004656  0020434243P75</t>
  </si>
  <si>
    <t>SPEI RECIBIDOBANORTE/IXE0005003058  0720080817cuota</t>
  </si>
  <si>
    <t>CORTE TERMINAL 08/08</t>
  </si>
  <si>
    <t>PAGO CUENTA DE TERCERO / 0020322017 BNET 0155579465</t>
  </si>
  <si>
    <t>ORDEN DE PAGO EXTRANJERO / 2638825.0177.01 CASH WINDOWS0006217 1400.00USD</t>
  </si>
  <si>
    <t>DEP.CHEQUES DE OTRO BANCO  AGO09 10:03 MEXICO</t>
  </si>
  <si>
    <t>TRASPASO A PERIFERICA / 2951884093 AGO09 09:59 BANCOMER B538 FOLIO:2814</t>
  </si>
  <si>
    <t>TRASPASO ENTRE CUENTAS /  DE LA CUENTA 0192673649</t>
  </si>
  <si>
    <t>1476N/17</t>
  </si>
  <si>
    <t>MOISES MARTINEZ</t>
  </si>
  <si>
    <t>S-79479</t>
  </si>
  <si>
    <t>DIPROZEZA</t>
  </si>
  <si>
    <t>TRASPASO ENTRE CUENTASREFBNTC00471291RALLY CHAMPION E CV           BMRCASH</t>
  </si>
  <si>
    <t>SPEI RECIBIDOBAJIO0005120212  0306616400Pago AN01221 y AN01222</t>
  </si>
  <si>
    <t>SPEI RECIBIDOBANAMEX0005111624  0020000001TRASPASO</t>
  </si>
  <si>
    <t>PAGO CUENTA DE TERCERO 0054445008BNET    0155579465</t>
  </si>
  <si>
    <t>PAGO CUENTA DE TERCERO 0037263010BMOV    1256980872 SOBRANTE DE GASTOS</t>
  </si>
  <si>
    <t>DIF INTERCAMBIO</t>
  </si>
  <si>
    <t>AUTOTRANSPORTES OBASA DEL CENTRO</t>
  </si>
  <si>
    <t>DEPOSITO DE TERCERO / REFBNTC00190640 2379667 BMRCASH</t>
  </si>
  <si>
    <t>DEPOSITO DE TERCERO / REFBNTC00474614 PAGO DE FACTURA ANEXA BMRCASH</t>
  </si>
  <si>
    <t>SPEI RECIBIDOSCOTIABANK / 0005142700 044 0000007SRV SK15939 140MIL KM</t>
  </si>
  <si>
    <t>TOYOTA FINANCIAL SER / GUIA:4681490 REF:00000000000005704058 CIE:0593003</t>
  </si>
  <si>
    <t>1635N/17</t>
  </si>
  <si>
    <t>1565N/17</t>
  </si>
  <si>
    <t>DEPOSITO DE TERCEROREFBNTC00332445AGROSERVICIOS ANTICIPO        BMRCASH</t>
  </si>
  <si>
    <t>SPEI RECIBIDOAXA0005163952  67420587000012058700 217 001 AUTOS</t>
  </si>
  <si>
    <t>RF-41541  01/08</t>
  </si>
  <si>
    <t>DEPOSITO EN EFECTIVO 01/08</t>
  </si>
  <si>
    <t>RF-41562  01/08</t>
  </si>
  <si>
    <t>RF-41567  02/08</t>
  </si>
  <si>
    <t>DEPOSITO EN EFECTIVO 02/08</t>
  </si>
  <si>
    <t>RF-41573  02/08</t>
  </si>
  <si>
    <t>DEPOSITO EN EFECTIVO 03/08</t>
  </si>
  <si>
    <t>RF-41584  03/08</t>
  </si>
  <si>
    <t>RF-41585  03/08</t>
  </si>
  <si>
    <t>RF-41586  03/08</t>
  </si>
  <si>
    <t>RF-41587  03/08</t>
  </si>
  <si>
    <t>RF-41588  02/08</t>
  </si>
  <si>
    <t>AS-55634  03/08</t>
  </si>
  <si>
    <t>RE-41591-41592  03/08</t>
  </si>
  <si>
    <t>RF-41600  04/08</t>
  </si>
  <si>
    <t>DEPOSITO EN EFECTIVO 04/08</t>
  </si>
  <si>
    <t>RF-41621  04/08</t>
  </si>
  <si>
    <t>AS-55685  04/08</t>
  </si>
  <si>
    <t>AS-55688  04/08</t>
  </si>
  <si>
    <t>AS-55682  04/08</t>
  </si>
  <si>
    <t>AS-55678  04/08</t>
  </si>
  <si>
    <t>AS-55677  04/08</t>
  </si>
  <si>
    <t>RF-41635  05/08</t>
  </si>
  <si>
    <t>AS-55697  05/08</t>
  </si>
  <si>
    <t>RF-41639  05/08</t>
  </si>
  <si>
    <t>DEPOSITO EN EFECTIVO 06/08</t>
  </si>
  <si>
    <t>DEPOSITO EN EFECTIVO 07/08</t>
  </si>
  <si>
    <t>AS-55723  07/08</t>
  </si>
  <si>
    <t>RF-41658  07/08</t>
  </si>
  <si>
    <t>RF-41653  07/08</t>
  </si>
  <si>
    <t>RE-41652  07/08</t>
  </si>
  <si>
    <t>RF-41651  07/08</t>
  </si>
  <si>
    <t>SPEI RECIBIDOAXA0005021511  67420595470012059547 217 001 AUTOS</t>
  </si>
  <si>
    <t>SPEI RECIBIDOAXA0005021489  67420594970012059497 217 001 AUTOS</t>
  </si>
  <si>
    <t>SPEI RECIBIDOBANAMEX0005020937  0020093168AMEXCO SE 9350093168</t>
  </si>
  <si>
    <t>SPEI ENVIADO BAJIO0000522941  0300908178PAGO UNIDAD</t>
  </si>
  <si>
    <t>SPEI ENVIADO BANORTE/IXE0000520562  0720908178DEVOLUCION RECIBO 40248</t>
  </si>
  <si>
    <t>SPEI ENVIADO BANAMEX0000520561  0020908178F M1512</t>
  </si>
  <si>
    <t>SPEI ENVIADO BANAMEX0000520560  0020908178F A55</t>
  </si>
  <si>
    <t>SPEI ENVIADO AFIRME0000520559  0620908178F 1566</t>
  </si>
  <si>
    <t>SPEI ENVIADO BAJIO0000520558  0300908178F 30225 30235</t>
  </si>
  <si>
    <t>SPEI ENVIADO BANAMEX0000520557  0020908178F 164</t>
  </si>
  <si>
    <t>SPEI ENVIADO BANAMEX0000520556  0020908178F 172401</t>
  </si>
  <si>
    <t>SPEI ENVIADO SCOTIABANK0000520555  0440908178F 95</t>
  </si>
  <si>
    <t>SPEI ENVIADO BAJIO0000520554  0300908178F A638</t>
  </si>
  <si>
    <t>SPEI ENVIADO HSBC0000520552  0210908178F A2340</t>
  </si>
  <si>
    <t>SPEI ENVIADO BANAMEX0000520551  0020908178F 171941</t>
  </si>
  <si>
    <t>TRASPASO A TERCEROSREFBNTC00471291F 663                         BMRCASH</t>
  </si>
  <si>
    <t>TRASPASO A TERCEROSREFBNTC00471291F 4411995                     BMRCASH</t>
  </si>
  <si>
    <t>TRASPASO A TERCEROSREFBNTC00471291F 255 262                     BMRCASH</t>
  </si>
  <si>
    <t>TRASPASO A TERCEROSREFBNTC00471291F 249                         BMRCASH</t>
  </si>
  <si>
    <t>TRASPASO A TERCEROSREFBNTC00471291F 18966 1909                  BMRCASH</t>
  </si>
  <si>
    <t>TRASPASO A TERCEROSREFBNTC00471291F A1066 A1080 A1082           BMRCASH</t>
  </si>
  <si>
    <t>TRASPASO A TERCEROSREFBNTC00471291F FF35344                     BMRCASH</t>
  </si>
  <si>
    <t>TRASPASO ENTRE CUENTASREFBNTC00471291RALLY CHAMPION E CV    BMRCASH</t>
  </si>
  <si>
    <t>CORTE TERMINAL 09/08</t>
  </si>
  <si>
    <t>RF-41725 H77988 10.08.17</t>
  </si>
  <si>
    <t>RF-41726 H79191 10.08.17</t>
  </si>
  <si>
    <t>DEPOSITO EN EFECTIVO  </t>
  </si>
  <si>
    <t>DEPOSITO EN EFECTIVO / 1360094 DEM REF:00000000022071808020 9151604</t>
  </si>
  <si>
    <t>DEPOSITO EN EFECTIVO / 1360094 DEM REF:00000000041071808020 9151593</t>
  </si>
  <si>
    <t>SPEI RECIBIDOHDI SEGUROS / 0005050327 636 0356897 HDI SEGUROS SA. DE CV.</t>
  </si>
  <si>
    <t>0937N/17</t>
  </si>
  <si>
    <t>SPEI RECIBIDOSANTANDER0005157588  0140100817SERVICIO</t>
  </si>
  <si>
    <t>SPEI RECIBIDOSCOTIABANK0005154521  0440000003SRV SL78359 10MIL KM</t>
  </si>
  <si>
    <t>SPEI RECIBIDOBANAMEX0005151348  0020000001TRASPASO</t>
  </si>
  <si>
    <t>SPEI RECIBIDOBANSEFI0005141685  1660000038 SUC 269 CELAYA</t>
  </si>
  <si>
    <t>1573N/17</t>
  </si>
  <si>
    <t>SPEI ENVIADO BANAMEX0000568032  0021008178F 11015</t>
  </si>
  <si>
    <t>TOYOTA FINANCIAL SERGUIA:3131183REF:00000000000005704058 CIE:0593003</t>
  </si>
  <si>
    <t>SPEI RECIBIDOSCOTIABANK0005172542  0440000004CAMBIO DE BALATAS SK15939</t>
  </si>
  <si>
    <t>SPEI RECIBIDOBANORTE/IXE0005160702  0720100817TRASPASO ENTRE CUENTAS</t>
  </si>
  <si>
    <t>BANORTE</t>
  </si>
  <si>
    <t>PAGO CUENTA DE TERCERO / 0077724012 BNET 0152493454</t>
  </si>
  <si>
    <t>S-79570</t>
  </si>
  <si>
    <t>AGUA SAN PEDRO</t>
  </si>
  <si>
    <t>PABLO</t>
  </si>
  <si>
    <t>DEPOSITO EN EFECTIVO1360094DEM REF:00000000002071809020 9418520</t>
  </si>
  <si>
    <t>DEPOSITO EN EFECTIVO1360094DEM REF:00000000021071809020 9418519</t>
  </si>
  <si>
    <t>AS-55748  08/08</t>
  </si>
  <si>
    <t>RF-41671  08/08</t>
  </si>
  <si>
    <t>RF-41673  08/08</t>
  </si>
  <si>
    <t>DEPOSITO EN EFECTIVO 08/08</t>
  </si>
  <si>
    <t>DEPOSITO EN EFECTIVO 09/08</t>
  </si>
  <si>
    <t>RF-41701  09/08</t>
  </si>
  <si>
    <t>RF-41704  09/08</t>
  </si>
  <si>
    <t>CORTE TERMINAL 10/08</t>
  </si>
  <si>
    <t>BANAMEX</t>
  </si>
  <si>
    <t>E-89</t>
  </si>
  <si>
    <t>E-90</t>
  </si>
  <si>
    <t>I-474</t>
  </si>
  <si>
    <t>I-1007</t>
  </si>
  <si>
    <t>D-1005</t>
  </si>
  <si>
    <t>I-472</t>
  </si>
  <si>
    <t>RF-41717 H77499 09.08.17</t>
  </si>
  <si>
    <t>RF-41747 H75178 H74617 H69930 H74456 11.08.17</t>
  </si>
  <si>
    <t>PI 484</t>
  </si>
  <si>
    <t>NETEO</t>
  </si>
  <si>
    <t>GNP</t>
  </si>
  <si>
    <t>TOYOTA MOTORS SALES</t>
  </si>
  <si>
    <t>DEPOSITO DE TERCEROREFBNTC00027537032725   BMRCASH</t>
  </si>
  <si>
    <t>INST NAL DE INVEST</t>
  </si>
  <si>
    <t>S-79500</t>
  </si>
  <si>
    <t>S-79518</t>
  </si>
  <si>
    <t>AGROSERVICIO NIETO</t>
  </si>
  <si>
    <t>S-79486</t>
  </si>
  <si>
    <t>S-79491</t>
  </si>
  <si>
    <t>AM 1398</t>
  </si>
  <si>
    <t>PI 491</t>
  </si>
  <si>
    <t>DEPOSITO DEL DIA 31/08</t>
  </si>
  <si>
    <t>D-1048</t>
  </si>
  <si>
    <t>PAGO CUENTA DE TERCERO 0088769010BMOV    0161874756 COMPRA</t>
  </si>
  <si>
    <t>TRASPASO A TERCEROSREFBNTC00471291PAGO UNIDAD FM186548          BMRCASH</t>
  </si>
  <si>
    <t>SPEI RECIBIDOBANAMEX0005172475  0020000001TRASPASO</t>
  </si>
  <si>
    <t>PAGO CUENTA DE TERCERO 0032015009BMOV    1196409695 HILUX ING ROBERTO</t>
  </si>
  <si>
    <t>SPEI RECIBIDOSCOTIABANK0005110712  0440000011serv 250mil highlander2009</t>
  </si>
  <si>
    <t>SPEI ENVIADO BANAMEX0000651349  0021108178PAGOSTOYOTACELAYA10</t>
  </si>
  <si>
    <t>QUALITAS COMPANIA DEGUIA:0344124REF:04012606985413704295 CIE:1267639</t>
  </si>
  <si>
    <t>QUALITAS COMPANIA DEGUIA:0344113REF:04012545036713527205 CIE:1267639</t>
  </si>
  <si>
    <t>QUALITAS COMPANIA DEGUIA:0344102REF:04011906361613472242 CIE:1267639</t>
  </si>
  <si>
    <t>GRUPO NACIONAL PROVIGUIA:0344080REF:81216203480013575231 CIE:1251929</t>
  </si>
  <si>
    <t>TOYOTA FINANCIAL SERGUIA:0344070REF:00000000000005704058 CIE:0593003</t>
  </si>
  <si>
    <t>PAGO CUENTA DE TERCERO 0021632009BMOV    1236512313 HILUXROBERTO PARED</t>
  </si>
  <si>
    <t>PAGO CUENTA DE TERCERO 0071152094BNET    0142838214</t>
  </si>
  <si>
    <t>PAGO CUENTA DE TERCERO 0071152089BNET    0142838214</t>
  </si>
  <si>
    <t>PAGO CUENTA DE TERCERO 0071152084BNET    0142838214</t>
  </si>
  <si>
    <t>DEPOSITO DE TERCEROREFBNTC00002186F1439607      FBMRCASH</t>
  </si>
  <si>
    <t>SPEI RECIBIDOSANTANDER0005295366  014005488354883 ALECSA CELAYA PPS</t>
  </si>
  <si>
    <t>TRASPASO ENTRE CUENTASDE LA CUENTA 0199366296</t>
  </si>
  <si>
    <t>SPEI RECIBIDOBANORTE/IXE0005282723  0720110817TRANSFERENCIA BANORTE</t>
  </si>
  <si>
    <t>TRASPASO ENTRE CUENTASDE LA CUENTA 1435332656</t>
  </si>
  <si>
    <t>T-79428</t>
  </si>
  <si>
    <t>CONSTRUPISOS</t>
  </si>
  <si>
    <t>1352N/17</t>
  </si>
  <si>
    <t>ING ROBIERTO</t>
  </si>
  <si>
    <t>1444N/17</t>
  </si>
  <si>
    <t>PD 1062</t>
  </si>
  <si>
    <t>1674N/17</t>
  </si>
  <si>
    <t>BERNABE FLORES MEDINA</t>
  </si>
  <si>
    <t>PAGO CUENTA DE TERCERO / 0061058017 BNET 2959622136 ENGANCHE HIACE CEL</t>
  </si>
  <si>
    <t>0165U/17</t>
  </si>
  <si>
    <t>DEPOSITO DE TERCEROREFBNTC001906402385230    BMRCASH</t>
  </si>
  <si>
    <t>DEPOSITO DE TERCEROREFBNTC001906402385423    BMRCASH</t>
  </si>
  <si>
    <t>RF--41758 73930 10.08.17</t>
  </si>
  <si>
    <t>RF-41759 H74952 10.08.17</t>
  </si>
  <si>
    <t>TRASPASO A TERCEROSREFBNTC00471291F   BMRCASH</t>
  </si>
  <si>
    <t>VILLAGOMEZ BACA MA DEL RAYO</t>
  </si>
  <si>
    <t>INTAGRI SC</t>
  </si>
  <si>
    <t>TRASPASO A PERIFERICA / 2951884093 AGO12 10:48 BANCOMER 4545 FOLIO:3499</t>
  </si>
  <si>
    <t>AUDATEX LTN S DE RL DE CV / ALT030210 LV9 JULIO MX226045 ORACLE X2531</t>
  </si>
  <si>
    <t>TRASPASO A PERIFERICA2951884093AGO14 08:41 BANCOMER 1382  FOLIO:8986</t>
  </si>
  <si>
    <t>CHEQUE PAGADO NO.0000186030194426304</t>
  </si>
  <si>
    <t>TRASPASO A TERCEROSREFBNTC00471291F     BMRCASH</t>
  </si>
  <si>
    <t>SPEI RECIBIDOBANAMEX0005228934  0020000001TRASPASO</t>
  </si>
  <si>
    <t>DEPOSITO DE TERCEROREFBNTC00354201COORD AS-55346 AS-55348 AS-553BMRCASH</t>
  </si>
  <si>
    <t>DEPOSITO EFECTIVO PRACTIC******9039AGO14 11:44 PRAC      D790 FOLIO:0559</t>
  </si>
  <si>
    <t>DEPOSITO EFECTIVO PRACTIC******9039AGO14 11:43 PRAC      D790 FOLIO:0557</t>
  </si>
  <si>
    <t>SPEI RECIBIDOBAJIO0005189691  0301578901ORDEN 34511</t>
  </si>
  <si>
    <t>DEPOSITO EN EFECTIVO1360094DEM REF:00000000082071800120 5206894</t>
  </si>
  <si>
    <t>DEPOSITO EN EFECTIVO1360094DEM REF:00000000001071800120 5206883</t>
  </si>
  <si>
    <t>MILAC</t>
  </si>
  <si>
    <t>CORTE TERMINAL 12/08</t>
  </si>
  <si>
    <t>PAGO CUENTA DE TERCERO 0027793011BNET    0167492081</t>
  </si>
  <si>
    <t>SPEI RECIBIDOAXA0005290059  67420690810012069081 217 001 AUTOS</t>
  </si>
  <si>
    <t>TRASPASO A TERCEROSREFBNTC0047129104012577002816782201          BMRCASH</t>
  </si>
  <si>
    <t>TRASPASO A TERCEROSREFBNTC0047129104010926102413280227          BMRCASH</t>
  </si>
  <si>
    <t>SPEI ENVIADO BANAMEX0000801225  002140817881177495105012780284</t>
  </si>
  <si>
    <t>AXA SEGUROS SA DE CVGUIA:0947750REF:70171873373213899216 CIE:0916757</t>
  </si>
  <si>
    <t>TOYOTA FINANCIAL SERGUIA:0514030REF:00000000000005704058 CIE:0593003</t>
  </si>
  <si>
    <t>SPEI ENVIADO SANTANDER0000787486  0141408178F A247</t>
  </si>
  <si>
    <t>TRASPASO A TERCEROSREFBNTC00471291A                             BMRCASH</t>
  </si>
  <si>
    <t>RF-41782 AS55346 AS55348 AS55350 AS55455 14.08.17</t>
  </si>
  <si>
    <t>TRASPASO ENTRE CUENTASDE LA CUENTA 0108146284</t>
  </si>
  <si>
    <t>CONSTRUCTORA DE OBRAS CIV</t>
  </si>
  <si>
    <t>ERIKA</t>
  </si>
  <si>
    <t xml:space="preserve">TAURINO HUITRON ROMERO </t>
  </si>
  <si>
    <t>CORTE TERMINAL 11/08</t>
  </si>
  <si>
    <t>SEDAESE</t>
  </si>
  <si>
    <t>RF-41792 H78195 14.08.17</t>
  </si>
  <si>
    <t>0772N/17</t>
  </si>
  <si>
    <t>DELGADO MUÑIZ LEANDRO</t>
  </si>
  <si>
    <t>DEPOSITO EN EFECTIVO1360094DEM REF:00000000042071802120 5737083</t>
  </si>
  <si>
    <t>DEPOSITO EN EFECTIVO1360094DEM REF:00000000062071801120 5737072</t>
  </si>
  <si>
    <t>DEPOSITO EN EFECTIVO1360094DEM REF:00000000081071801120 5737061</t>
  </si>
  <si>
    <t>SPEI RECIBIDOBANAMEX0005032678  0020093168AMEXCO SE 9350093168</t>
  </si>
  <si>
    <t>TEF RECIBIDO BAJIO1598608104  0303950008COMPLEMENTO DEL PAGO</t>
  </si>
  <si>
    <t>TLALOC SEGUROS</t>
  </si>
  <si>
    <t>DEPOSITO DE TERCEROREFBNTC00437530MTTO TOYOTA HILUX  BMRCASH</t>
  </si>
  <si>
    <t>SPEI RECIBIDOSANTANDER / 0005142339 014 0000001SERVICIO A HILUX</t>
  </si>
  <si>
    <t>PAGO CUENTA DE TERCERO / 0047507008 BNET 0454685164</t>
  </si>
  <si>
    <t>COMPRAVENTA DE ALIMENTOS</t>
  </si>
  <si>
    <t>AUTOMOVILES VALLEJO</t>
  </si>
  <si>
    <t>HDI</t>
  </si>
  <si>
    <t>PI 298</t>
  </si>
  <si>
    <t>PI 637</t>
  </si>
  <si>
    <t>SPEI RECIBIDOBANAMEX0005306021  0020363481DTMAC COMERCIALIZADORA SA DE C</t>
  </si>
  <si>
    <t>TOYOTA FINANCIAL SERGUIA:4818869REF:00000000000005704058 CIE:0593003</t>
  </si>
  <si>
    <t>SPEI RECIBIDOBANAMEX0005248677  0020000001TRASPASO</t>
  </si>
  <si>
    <t>DEPOSITO DE TERCEROREFBNTC00044903DEVOLUCION CLIENTE            BMRCASH</t>
  </si>
  <si>
    <t>TOYOTA FINANCIAL SERGUIA:4164919REF:2450AP32             CIE:0592996</t>
  </si>
  <si>
    <t>SPEI ENVIADO BAJIO0000896393  0301508178DEVOLUCION RECIBO</t>
  </si>
  <si>
    <t>SPEI ENVIADO BANAMEX0000896392  002150817870679022</t>
  </si>
  <si>
    <t>PAGO CUENTA DE TERCERO 0054846010BNET    0164498143</t>
  </si>
  <si>
    <t>CHEQUE PAGADO NO.0000186110446140114</t>
  </si>
  <si>
    <t>PORCICOLA LA HERRADURA</t>
  </si>
  <si>
    <t>1474N/17</t>
  </si>
  <si>
    <t>OLVERA CABREA JOSE LUIS</t>
  </si>
  <si>
    <t>1682N/17</t>
  </si>
  <si>
    <t>ROSAURA</t>
  </si>
  <si>
    <t>DEPOSITO DE TERCEROREFBNTC00002186E6146437   FBMRCASH</t>
  </si>
  <si>
    <t>TRASPASO A TERCEROS / REFBNTC00471291 F A103 BMRCASH</t>
  </si>
  <si>
    <t>TRASPASO ENTRE CUENTAS / REFBNTC00471291 TRASPASO0176980015 BMRCASH</t>
  </si>
  <si>
    <t>AM 1411</t>
  </si>
  <si>
    <t>PD 1441</t>
  </si>
  <si>
    <t>DTMAC</t>
  </si>
  <si>
    <t>SIERRA GOMEZ</t>
  </si>
  <si>
    <t>PD 1451</t>
  </si>
  <si>
    <t>DEPOSITO EN EFECTIVO1360094DEM REF:00000000002071804120 6294002</t>
  </si>
  <si>
    <t>DEPOSITO EN EFECTIVO1360094DEM REF:00000000021071804120 6293991</t>
  </si>
  <si>
    <t>DEPOSITO DE TERCEROS ABONO POR GRUPO INTERNET</t>
  </si>
  <si>
    <t>PAGO CUENTA DE TERCERO / 0058392010 BNET 0164498143</t>
  </si>
  <si>
    <t>OLVERA CABRERA JOSE LUIS ARMANDO</t>
  </si>
  <si>
    <t>PAGO CUENTA DE TERCERO 0063420012BNET    0184104048</t>
  </si>
  <si>
    <t>TRASPASO ENTRE CUENTASDE LA CUENTA 0151023063</t>
  </si>
  <si>
    <t>SPEI RECIBIDOBANAMEX0005140306  0020000001TRASPASO</t>
  </si>
  <si>
    <t>SPEI RECIBIDOBANAMEX0005135416  0020001608REFACCIONES FJ CRUISER ZINAT J</t>
  </si>
  <si>
    <t>TRASPASO A PERIFERICA2951884093AGO16 11:31 BANCOMER D630  FOLIO:6628</t>
  </si>
  <si>
    <t>SPEI ENVIADO BANAMEX0000043069  0021608178DEVOLUCION RECIBO 41647</t>
  </si>
  <si>
    <t>SPEI ENVIADO BANCOPPEL0000043068  1371608178DEVOLUCION RECIBO 40532</t>
  </si>
  <si>
    <t>SPEI ENVIADO BANORTE/IXE0000043067  0721608178DEVOLUCION RECIBO 41752</t>
  </si>
  <si>
    <t>SPEI ENVIADO BANORTE/IXE0000043066  0721608178F 2878</t>
  </si>
  <si>
    <t>SPEI ENVIADO BAJIO0000043065  0301608178F E30</t>
  </si>
  <si>
    <t>SPEI ENVIADO BAJIO0000043064  0301608178F A642</t>
  </si>
  <si>
    <t>SPEI ENVIADO BANAMEX0000043063  0021608178F 166 167 163 178</t>
  </si>
  <si>
    <t>SPEI ENVIADO BAJIO0000043062  0301608178F 30378</t>
  </si>
  <si>
    <t>SPEI ENVIADO BANAMEX0000043061  0021608178F 6927977</t>
  </si>
  <si>
    <t>SPEI ENVIADO BANAMEX0000043060  0021608178F 789 790 802 781 785 787 780</t>
  </si>
  <si>
    <t>TRASPASO A TERCEROSREFBNTC00471291F A319533                     BMRCASH</t>
  </si>
  <si>
    <t>TRASPASO A TERCEROSREFBNTC00471291F 18125 18227                 BMRCASH</t>
  </si>
  <si>
    <t>TRASPASO A TERCEROSREFBNTC00471291F 403258749 403258748         BMRCASH</t>
  </si>
  <si>
    <t>TRASPASO A TERCEROSREFBNTC00471291F 126 117                     BMRCASH</t>
  </si>
  <si>
    <t>TRASPASO A TERCEROSREFBNTC00471291F 1106 1073 1081 1072 1083    BMRCASH</t>
  </si>
  <si>
    <t>TRASPASO A TERCEROSREFBNTC00471291F 3331177158                  BMRCASH</t>
  </si>
  <si>
    <t>TRASPASO A TERCEROSREFBNTC00471291F 257 256 254 259 231         BMRCASH</t>
  </si>
  <si>
    <t>TRASPASO A TERCEROSREFBNTC00471291F 19043 18978                 BMRCASH</t>
  </si>
  <si>
    <t>OSCAR FELIPE GONZALEZ DEL VALLE</t>
  </si>
  <si>
    <t>1656N/17</t>
  </si>
  <si>
    <t>DANIEL FRANCOIS</t>
  </si>
  <si>
    <t>SPEI RECIBIDOBANAMEX / 0005243833 002 2006859 TFD</t>
  </si>
  <si>
    <t>DEPOSITO DE TERCERO / REFBNTC00332445 AGROSERVICIOS ANTICIPO BMRCASH</t>
  </si>
  <si>
    <t>DEPOSITO DE TERCERO / REFBNTC00317527  QUALITAS 10803873BMRCASH</t>
  </si>
  <si>
    <t>TOYOTA FINANCIAL SER / GUIA:4241072 REF:00000000000005704058 CIE:0593003</t>
  </si>
  <si>
    <t>DEPOSITO EFECTIVO PRACTIC / ******9039 LEONEL GOMEZ PIZANO 6030 FOLIO:6159</t>
  </si>
  <si>
    <t>S-79751</t>
  </si>
  <si>
    <t>AR-15260  08/08</t>
  </si>
  <si>
    <t>AS-55758  08/08</t>
  </si>
  <si>
    <t>RF-41683  08/08</t>
  </si>
  <si>
    <t>AS-55772  08/08</t>
  </si>
  <si>
    <t>RF-41696  08/08</t>
  </si>
  <si>
    <t>RF-41718  09/08</t>
  </si>
  <si>
    <t>RF-41714-41715  09/08</t>
  </si>
  <si>
    <t>RF-41708-40712  09/08</t>
  </si>
  <si>
    <t>RF-41710-41709  09/08</t>
  </si>
  <si>
    <t>AS-55809  09/08</t>
  </si>
  <si>
    <t>AR-15271 09/08</t>
  </si>
  <si>
    <t>AS-55812  09/08</t>
  </si>
  <si>
    <t>AS-55808  09/08</t>
  </si>
  <si>
    <t>AS-55855  10/08</t>
  </si>
  <si>
    <t>AS-55858  10/08</t>
  </si>
  <si>
    <t>AS-55859  10/08</t>
  </si>
  <si>
    <t>AS-55861  10/08</t>
  </si>
  <si>
    <t>RF-41741  10/08</t>
  </si>
  <si>
    <t>RF-41737-36-35  10/08</t>
  </si>
  <si>
    <t>AS-55819  10/08</t>
  </si>
  <si>
    <t>RF-41729  10/08</t>
  </si>
  <si>
    <t>RF-41732  10/08</t>
  </si>
  <si>
    <t>AR-15291  10/08</t>
  </si>
  <si>
    <t>DEPOSITO EN EFECTIVO 10/08</t>
  </si>
  <si>
    <t>AS-55868  11/08</t>
  </si>
  <si>
    <t>RF-41760   11/08</t>
  </si>
  <si>
    <t>RF-41761  11/08</t>
  </si>
  <si>
    <t>RF-41764  11/08</t>
  </si>
  <si>
    <t>DEPOSITO EN EFECTIVO 11/08</t>
  </si>
  <si>
    <t>RF-41768  12/08</t>
  </si>
  <si>
    <t>RF-41769  12/08</t>
  </si>
  <si>
    <t>DEPOSITO EN EFECTIVO 12/08</t>
  </si>
  <si>
    <t>AS-55953  14/08</t>
  </si>
  <si>
    <t>AS-55954  14/08</t>
  </si>
  <si>
    <t>DEPOSITO EN EFECTIVO  14/08</t>
  </si>
  <si>
    <t>D-1439</t>
  </si>
  <si>
    <t>CORTE TERMINAL 15/08</t>
  </si>
  <si>
    <t>DEPOSITO EN EFECTIVO1360094DEM REF:00000000072071805120 6758004</t>
  </si>
  <si>
    <t>DEPOSITO EN EFECTIVO1360094DEM REF:00000000091071805120 6757993</t>
  </si>
  <si>
    <t>CORTE TERMINAL 14/08</t>
  </si>
  <si>
    <t>TRASPASO ENTRE CUENTASREFBNTC00471291QUERETARO MOTORS,SA   BMRCASH</t>
  </si>
  <si>
    <t>TRASPASO A TERCEROSREFBNTC00471291PAGO UNIDAD SEMINUEVA    BMRCASH</t>
  </si>
  <si>
    <t>CORTE TERMINAL 16/08</t>
  </si>
  <si>
    <t>RF-41788 14/08</t>
  </si>
  <si>
    <t>AS-55972  14/08</t>
  </si>
  <si>
    <t>RF-41790  14/08</t>
  </si>
  <si>
    <t>AS-55980  14/08</t>
  </si>
  <si>
    <t>AS-55985  15/08</t>
  </si>
  <si>
    <t>RF-41802  15/08</t>
  </si>
  <si>
    <t>DEPOSITO EN EFECTIVO  15/08</t>
  </si>
  <si>
    <t>D-1546</t>
  </si>
  <si>
    <t>I-718</t>
  </si>
  <si>
    <t>RECAUDACION DE IMPUEGUIA:4524839REF:021723FT740017221487 CIE:0844985</t>
  </si>
  <si>
    <t>CHEQUE PAGADO NO.0000186050154248465</t>
  </si>
  <si>
    <t>CHEQUE PAGADO NO.0000186060154248465</t>
  </si>
  <si>
    <t>DEPOSITO DE TERCEROREFBNTC00493791DIF. COROLLA VIN. HP667201    BMRCASH</t>
  </si>
  <si>
    <t>TRASPASO A PERIFERICA2951884093AGO17 13:12 BANCOMER 7567  FOLIO:8405</t>
  </si>
  <si>
    <t>TOYOTA FINANCIAL SERGUIA:3076744REF:00000000000005704058 CIE:0593003</t>
  </si>
  <si>
    <t>SPEI RECIBIDOBANAMEX0005121653  0020000001TRASPASO</t>
  </si>
  <si>
    <t>DEPOSITO DE TERCERO / REFBNTC00002186 EmbPU18457040 BMRCASH</t>
  </si>
  <si>
    <t>SPEI RECIBIDOBANAMEX / 0005264090 002 0000001TRASPASO</t>
  </si>
  <si>
    <t>PI 753</t>
  </si>
  <si>
    <t>IMPUESTOS JULIO 17</t>
  </si>
  <si>
    <t>SPEI ENVIADO HSBC / 0000177068 021 1708178F 31</t>
  </si>
  <si>
    <t>SPEI RECIBIDOBANREGIO / 0005278499 058 0046125MANTENIMIENTO TOYOTA HILUX GUI</t>
  </si>
  <si>
    <t>AGRO QUERETANAS</t>
  </si>
  <si>
    <t>S-79797</t>
  </si>
  <si>
    <t>RF-41838 H76980 16/08</t>
  </si>
  <si>
    <t>1419N/17</t>
  </si>
  <si>
    <t>DEPOSITO EN EFECTIVO1360094DEM REF:00000000052071806120 7223810</t>
  </si>
  <si>
    <t>DEPOSITO EN EFECTIVO1360094DEM REF:00000000071071806120 7223800</t>
  </si>
  <si>
    <t>SPEI RECIBIDOBANAMEX0005027220  0020093168AMEXCO SE 9350093168</t>
  </si>
  <si>
    <t>TEF RECIBIDO HSBC1599997825  0210000002POSCO MVWPC</t>
  </si>
  <si>
    <t>DEPOSITO DE TERCEROREFBNTC00211192GXC 454 COMPLEMENTO3489       BMRCASH</t>
  </si>
  <si>
    <t>SPEI RECIBIDOBANAMEX0005385706  0020330399P75</t>
  </si>
  <si>
    <t>PAGO CUENTA DE TERCERO 0059991033BNET    0152493454</t>
  </si>
  <si>
    <t>SPEI RECIBIDOBANAMEX0005374355  0020000001TRASPASO</t>
  </si>
  <si>
    <t>PAGO CUENTA DE TERCERO 0059991009BNET    0152493454</t>
  </si>
  <si>
    <t>SPEI ENVIADO SANTANDER0000282497  0141808178ABONO FACTURA</t>
  </si>
  <si>
    <t>SPEI RECIBIDOINBURSA0005338355  0360170818REFACCIONES CAMRY</t>
  </si>
  <si>
    <t>CHEQUE PAGADO NO.CH-0018610PAGO EN EFECTIVO</t>
  </si>
  <si>
    <t>SPEI RECIBIDOBANAMEX0005164376  0020000001TRASPASO</t>
  </si>
  <si>
    <t>CHEQUE PAGADO NO.CH-0018609RFC CUENTA DE DEPOSITO:QMO710112 -RH2</t>
  </si>
  <si>
    <t>CORTE TERMINAL 17/08</t>
  </si>
  <si>
    <t>CONFIRMADO 18/08</t>
  </si>
  <si>
    <t>1161N/17</t>
  </si>
  <si>
    <t>CEVER LOMAS VERDES</t>
  </si>
  <si>
    <t>DEL RIO MORENO CARLOS</t>
  </si>
  <si>
    <t>1684N/17</t>
  </si>
  <si>
    <t>DEPOSITO DE TERCEROREFBNTC00002186HS218405  FBMRCASH</t>
  </si>
  <si>
    <t>1681N/17</t>
  </si>
  <si>
    <t>PD 1823</t>
  </si>
  <si>
    <t>DEPOSITO DE TERCEROREFBNTC00211192GXC 451    BMRCASH</t>
  </si>
  <si>
    <t>AS-55994  15/08</t>
  </si>
  <si>
    <t>AS-55995  15/08</t>
  </si>
  <si>
    <t>AS-55996  15/08</t>
  </si>
  <si>
    <t>RF-41806  15/08</t>
  </si>
  <si>
    <t>RF-41811  15/08</t>
  </si>
  <si>
    <t>RF-41812  15/08</t>
  </si>
  <si>
    <t>RF-41815  15/08</t>
  </si>
  <si>
    <t>AS-56010  15/08</t>
  </si>
  <si>
    <t>AS-56011 15/08</t>
  </si>
  <si>
    <t>AS-56012  15/08</t>
  </si>
  <si>
    <t>RF-41829  16/08</t>
  </si>
  <si>
    <t>RF-41823  16/08</t>
  </si>
  <si>
    <t>RF-41834  16/08</t>
  </si>
  <si>
    <t>AS-56039  16/08</t>
  </si>
  <si>
    <t>RF-41839 -41840  16/08</t>
  </si>
  <si>
    <t>AR-41840-AS-56033  16/08</t>
  </si>
  <si>
    <t>DEPOSITO DE EFECTIVO 16/08</t>
  </si>
  <si>
    <t>D-1768</t>
  </si>
  <si>
    <t>D-1767</t>
  </si>
  <si>
    <t>D-1766</t>
  </si>
  <si>
    <t>E-160</t>
  </si>
  <si>
    <t>E-159</t>
  </si>
  <si>
    <t>D-1765</t>
  </si>
  <si>
    <t>D-1764</t>
  </si>
  <si>
    <t>TRASPASO ENTRE CUENTAS /  DE LA CUENTA 1157828195</t>
  </si>
  <si>
    <t>CHEQUE PAGADO NO. / 0018612 2606499058</t>
  </si>
  <si>
    <t>TRASPASO A TERCEROSREFBNTC00471291PAGO UNIDAD        BMRCASH</t>
  </si>
  <si>
    <t>TRASPASO A TERCEROSREFBNTC00471291PAGO UNIDAD      BMRCASH</t>
  </si>
  <si>
    <t>PAGO CUENTA DE TERCERO / 0086272007 BNET 0100754870</t>
  </si>
  <si>
    <t>CONFIRMADO 21/08</t>
  </si>
  <si>
    <t>BAJIOGO</t>
  </si>
  <si>
    <t>CORTE TERMINAL 20/08</t>
  </si>
  <si>
    <t>CORTE TERMINAL 19/08</t>
  </si>
  <si>
    <t>SPEI RECIBIDOHSBC / 0005145873 021 0000001PAGO DE AUTO JOSE MANUEL LOPEZ</t>
  </si>
  <si>
    <t>TRASPASO A PERIFERICA / 2951884093 AGO21 10:45 BANCOMER D805 FOLIO:6720</t>
  </si>
  <si>
    <t>AUTOMOTRIZ NIHON</t>
  </si>
  <si>
    <t>FONDO DE ASEGURAMIENTO AGRICOLA</t>
  </si>
  <si>
    <t>S-79959</t>
  </si>
  <si>
    <t>0168U/17</t>
  </si>
  <si>
    <t xml:space="preserve"> </t>
  </si>
  <si>
    <t>DEPOSITO EN EFECTIVO / 1360094 DEM REF:00000000051071807120 8030055</t>
  </si>
  <si>
    <t>DEPOSITO EN EFECTIVO / 1360094 DEM REF:00000000002170817023 8030044</t>
  </si>
  <si>
    <t>SPEI RECIBIDOBANORTE/IXE / 0005180910 072 0210817TRASPASO CUENTAS</t>
  </si>
  <si>
    <t>SPEI RECIBIDOBANAMEX / 0005175177 002 0000001TRASPASO</t>
  </si>
  <si>
    <t>DEPOSITO DE TERCERO / REFBNTC00354201 COORD AS-55836 AS-55839 BMRCASH</t>
  </si>
  <si>
    <t>SPEI RECIBIDOSCOTIABANK0005280416  0440000001SRV SL78351 10MIL KM</t>
  </si>
  <si>
    <t>CHEQUE PAGADO NO.0018604PAGO EN EFECTIVO</t>
  </si>
  <si>
    <t>PRIMA SEGURO DE CONTADO9609409209LIQUIDACION SEGURO VIDA</t>
  </si>
  <si>
    <t>IVA COMISION APERTURA9609409209IVA COMISION APERTURA</t>
  </si>
  <si>
    <t>COM. APERTURA CONTRATO9609409209COM. APERTURA CONTRATO</t>
  </si>
  <si>
    <t>LIQUIDACION DEL CONTRATO9609409209LIQUIDACION DEL CONTRATO</t>
  </si>
  <si>
    <t>PAGO CUENTA DE TERCERO 0011533015BNET    0168427925</t>
  </si>
  <si>
    <t>0193U/17</t>
  </si>
  <si>
    <t>JOSE MANUEL LOPEZ MENDOZA</t>
  </si>
  <si>
    <t>DEPOSITO DE TERCEROREFBNTC00002186HU375798    FBMRCASH</t>
  </si>
  <si>
    <t>DEPOSITO DE TERCEROREFBNTC00002186HK011210    FBMRCASH</t>
  </si>
  <si>
    <t>PD 2015</t>
  </si>
  <si>
    <t>ISAN JUL 17</t>
  </si>
  <si>
    <t>VIATICOS</t>
  </si>
  <si>
    <t>S-79955</t>
  </si>
  <si>
    <t>1589N/17</t>
  </si>
  <si>
    <t>RENTAL SOLUTIONS</t>
  </si>
  <si>
    <t>1679N/17</t>
  </si>
  <si>
    <t>SPEI RECIBIDOBANAMEX / 0005300814 002 0000001TRASPASO</t>
  </si>
  <si>
    <t>SPEI RECIBIDOSANTANDER / 0005296818 014 0201131303485 45089</t>
  </si>
  <si>
    <t>DEPOSITO EN EFECTIVO1360094DEM REF:00000000011071809120 8521029</t>
  </si>
  <si>
    <t>DEPOSITO EN EFECTIVO1360094DEM REF:00000000002180817021 8521018</t>
  </si>
  <si>
    <t>DEPOSITO EN EFECTIVO1360094DEM REF:00000000031071808120 8521007</t>
  </si>
  <si>
    <t>SPEI RECIBIDOBANAMEX0005024750  0020093168AMEXCO SE 9350093168</t>
  </si>
  <si>
    <t>CORTE TERMINAL 21/08</t>
  </si>
  <si>
    <t>PAGO CUENTA DE TERCERO / 0059169008 BMOV 2893630692 TRANSFERENCIA</t>
  </si>
  <si>
    <t>SPEI RECIBIDOBAJIO / 0005161244 030 6146400PAGO DE DIAGNOSTICO D UNIDAD N</t>
  </si>
  <si>
    <t>TOYOTA FINANCIAL SER / GUIA:0269665 REF:00000000000005704058 CIE:0593003</t>
  </si>
  <si>
    <t>SPEI ENVIADO BANORTE/IXE / 0000383444 072 2208178PAGO UNIDAD FS052166</t>
  </si>
  <si>
    <t>SPEI ENVIADO BANORTE/IXE / 0000383443 072 2208178PAGO UNIDAD FM176016</t>
  </si>
  <si>
    <t>PAGO CUENTA DE TERCERO / 0026374009 BNET 0454685164</t>
  </si>
  <si>
    <t>SPEI RECIBIDOBANAMEX / 0005136965 002 0000001TRASPASO</t>
  </si>
  <si>
    <t>AR-15353  17/08</t>
  </si>
  <si>
    <t>AR-15354  17/08</t>
  </si>
  <si>
    <t>RF-41851  17/08</t>
  </si>
  <si>
    <t>AS-56078  17/08</t>
  </si>
  <si>
    <t>DEPOSITO EN EFECTIVO 17/08</t>
  </si>
  <si>
    <t>RF-41857  18/08</t>
  </si>
  <si>
    <t>RF-41865  18/08</t>
  </si>
  <si>
    <t>DEPOSITO EN EFECTIVO 18/08</t>
  </si>
  <si>
    <t>DEPOSITO EN EFECTIVO 19/08</t>
  </si>
  <si>
    <t>AS-56150  19/08</t>
  </si>
  <si>
    <t>AS-56152  19/08</t>
  </si>
  <si>
    <t>PAGO CUENTA DE TERCERO 0043611012BNET    0159664955</t>
  </si>
  <si>
    <t>PAGO CUENTA DE TERCERO 0037731007BNET    0110263885</t>
  </si>
  <si>
    <t>DEP.CHEQUES DE OTRO BANCO AGO22 14:09 MEXICO</t>
  </si>
  <si>
    <t>TRASPASO A PERIFERICA2951884093AGO22 13:42 BANCOMER D805  FOLIO:7170</t>
  </si>
  <si>
    <t>DEPOSITO DE TERCEROREFBNTC00317527QUALITAS 10664297             BMRCASH</t>
  </si>
  <si>
    <t>DEPOSITO DE TERCEROREFBNTC00317527QUALITAS 10748187             BMRCASH</t>
  </si>
  <si>
    <t>DEPOSITO DE TERCEROREFBNTC00317527QUALITAS 10709425             BMRCASH</t>
  </si>
  <si>
    <t>SPEI RECIBIDOSCOTIABANK0005178200  0440000001SRV SL78355 10MIL KM</t>
  </si>
  <si>
    <t>SERVICIO GRUPO TEPEYAC</t>
  </si>
  <si>
    <t>S-80001</t>
  </si>
  <si>
    <t>S-79710</t>
  </si>
  <si>
    <t>COMITÉ ESTATAL</t>
  </si>
  <si>
    <t>T-79970</t>
  </si>
  <si>
    <t>S-79992</t>
  </si>
  <si>
    <t>AM 1415</t>
  </si>
  <si>
    <t>AM 1416</t>
  </si>
  <si>
    <t>QUALITAS</t>
  </si>
  <si>
    <t>PI 943</t>
  </si>
  <si>
    <t>PD2114</t>
  </si>
  <si>
    <t>PD2113</t>
  </si>
  <si>
    <t>PD2115</t>
  </si>
  <si>
    <t>DEPOSITO DE TERCEROREFBNTC00332445ANT   BMRCASH</t>
  </si>
  <si>
    <t>RF-41924 H77532 H77749 H79511 H77659 H78434 H78159 H77546 22/08</t>
  </si>
  <si>
    <t>RF-41925 H78046 22/08</t>
  </si>
  <si>
    <t>DEPOSITO EN EFECTIVO1360094DEM REF:00000000071071801220 9071678</t>
  </si>
  <si>
    <t>DEPOSITO EN EFECTIVO1360094DEM REF:00000000002210817025 9071667</t>
  </si>
  <si>
    <t>DEPOSITO DE TERCEROREFBNTC00317527    QUALITAS 10827352BMRCASH</t>
  </si>
  <si>
    <t>DEPOSITO DE TERCEROREFBNTC00317527   QUALITAS 10830502BMRCASH</t>
  </si>
  <si>
    <t>no paso aun la tarjeta de 189000</t>
  </si>
  <si>
    <t>TRASPASO ENTRE CUENTASREFBNTC00471291TELCEL  0445084814            BMRCASH</t>
  </si>
  <si>
    <t>PAGO CUENTA DE TERCERO 0025401009BNET    0193546799</t>
  </si>
  <si>
    <t>PAGO CUENTA DE TERCERO 0024349008BNET    0197128444</t>
  </si>
  <si>
    <t>SPEI ENVIADO INBURSA0000475762  0362308178PAGO FACTURA</t>
  </si>
  <si>
    <t>TEXBAG</t>
  </si>
  <si>
    <t>TRASPASO A TERCEROSREFBNTC00471291F A13115                      BMRCASH</t>
  </si>
  <si>
    <t>TRASPASO A TERCEROSREFBNTC00471291309186CD36                    BMRCASH</t>
  </si>
  <si>
    <t>TRASPASO A TERCEROSREFBNTC00471291F 19084                       BMRCASH</t>
  </si>
  <si>
    <t>TRASPASO A TERCEROSREFBNTC00471291F 4478098                     BMRCASH</t>
  </si>
  <si>
    <t>TRASPASO A TERCEROSREFBNTC00471291F 263                         BMRCASH</t>
  </si>
  <si>
    <t>TRASPASO A TERCEROSREFBNTC00471291F 320408 322111 322943 321358 BMRCASH</t>
  </si>
  <si>
    <t>TRASPASO A TERCEROSREFBNTC00471291F 231 262 261                 BMRCASH</t>
  </si>
  <si>
    <t>TRASPASO A TERCEROSREFBNTC00471291F AS75553                     BMRCASH</t>
  </si>
  <si>
    <t>TRASPASO A TERCEROSREFBNTC00471291F 18262 18264 18303 18305     BMRCASH</t>
  </si>
  <si>
    <t>TRASPASO A TERCEROSREFBNTC00471291F 50671                       BMRCASH</t>
  </si>
  <si>
    <t>TOYOTA FINANCIAL SERGUIA:3347366REF:00000000000005704058 CIE:0593003</t>
  </si>
  <si>
    <t>MERCADO LIBRE S DE RGUIA:3347355REF:00000000024837885177 CIE:0641375</t>
  </si>
  <si>
    <t>SPEI ENVIADO SANTANDER0000496082  0142308178F A247</t>
  </si>
  <si>
    <t>SPEI ENVIADO BANORTE/IXE0000496081  0722308178F E1048</t>
  </si>
  <si>
    <t>SPEI ENVIADO BANAMEX0000496080  0022308178F</t>
  </si>
  <si>
    <t>SPEI ENVIADO BANORTE/IXE0000496079  0722308178F 1987</t>
  </si>
  <si>
    <t>SPEI ENVIADO BANAMEX0000496078  0022308178F 173056</t>
  </si>
  <si>
    <t>SPEI ENVIADO BANAMEX0000496077  0022308178F 6928858</t>
  </si>
  <si>
    <t>SPEI ENVIADO SCOTIABANK0000496076  0442308178F 115 116 117 130</t>
  </si>
  <si>
    <t>SPEI ENVIADO BANAMEX0000496075  0022308178F S0052108</t>
  </si>
  <si>
    <t>SPEI ENVIADO SCOTIABANK0000496074  0442308178F 1393 1394</t>
  </si>
  <si>
    <t>SPEI ENVIADO BANORTE/IXE0000496073  0722308178F 83545 83546</t>
  </si>
  <si>
    <t>SPEI ENVIADO BANORTE/IXE0000496072  0722308178F 1959</t>
  </si>
  <si>
    <t>SPEI ENVIADO SANTANDER0000496071  0142308178F 59</t>
  </si>
  <si>
    <t>SPEI ENVIADO INTERCAM BAN0000496070  1362308178F 1204</t>
  </si>
  <si>
    <t>SPEI ENVIADO SANTANDER0000496069  0142308178F 3352</t>
  </si>
  <si>
    <t>SPEI ENVIADO BANAMEX0000496068  0022308178F 250889 250888</t>
  </si>
  <si>
    <t>SPEI ENVIADO BANAMEX0000496066  0022308178F 1387658</t>
  </si>
  <si>
    <t>SPEI RECIBIDOBMONEX0005119541  1120230817FACTURAS</t>
  </si>
  <si>
    <t>SPEI RECIBIDOBANAMEX0005116919  0020000001TRASPASO</t>
  </si>
  <si>
    <t>SPEI RECIBIDOBANORTE/IXE0005104632  0720230817TRASPASO  CUENTAS</t>
  </si>
  <si>
    <t>PAGO CUENTA DE TERCERO 0011564014BNET    0190246492</t>
  </si>
  <si>
    <t>SPEI RECIBIDOBAJIO0005205014  0304051500SERVICIO Y BALATAS C114361</t>
  </si>
  <si>
    <t>CHEQUE PAGADO NO.00181341174809548</t>
  </si>
  <si>
    <t>SPEI RECIBIDOBANAMEX0005155888  0020230817230817 CARDIF</t>
  </si>
  <si>
    <t>SPEI RECIBIDOBANAMEX0005153363  0020230817230817 CARDIF</t>
  </si>
  <si>
    <t>AM 1418</t>
  </si>
  <si>
    <t>AM 1419</t>
  </si>
  <si>
    <t>CARDIF</t>
  </si>
  <si>
    <t>PD 2299</t>
  </si>
  <si>
    <t>EFECTIVO 21/08 RF-41884, 41885, 41887, 41888. AR-15375. AS-56156</t>
  </si>
  <si>
    <t>AS-56155 21/08</t>
  </si>
  <si>
    <t>MAQUINADOS INDUSTRIALES</t>
  </si>
  <si>
    <t>T-79769</t>
  </si>
  <si>
    <t>S-80027</t>
  </si>
  <si>
    <t xml:space="preserve">EFECTIVO 21/08 RF-41892,41894, 41895, 41897, 41903, 41905. AS-56157, 56160, 56161, 56163, 56164, 56166, 56169, 56173, 56174, 56175, 56176, 56177. AR-15377 </t>
  </si>
  <si>
    <t>RF-41904 21/08</t>
  </si>
  <si>
    <t>HERNANDEZ MARTINEZ MA JUANA</t>
  </si>
  <si>
    <t>RF-41900 21/08</t>
  </si>
  <si>
    <t xml:space="preserve">CARRILLO SLAS ALBERTO/MA CARMEN AVELAR PORTILLO </t>
  </si>
  <si>
    <t>RF-41899 21/08</t>
  </si>
  <si>
    <t>RF-41898 21/08</t>
  </si>
  <si>
    <t>RF-41891 21/08</t>
  </si>
  <si>
    <t>SPEI RECIBIDOSANTANDER / 0005248653 014 005544055440 ALECSA CELAYA PPS</t>
  </si>
  <si>
    <t>SPEI RECIBIDOSCOTIABANK / 0005248451 044 0000001SRV SM44193 80MIL KM</t>
  </si>
  <si>
    <t>POSCO MVWPC</t>
  </si>
  <si>
    <t>CORTE TERMINAL 22/08</t>
  </si>
  <si>
    <t xml:space="preserve">NO PASO AUN PAGO 189 MIL </t>
  </si>
  <si>
    <t>DEPOSITO EN EFECTIVO1360094DEM REF:00000000002220817023 9550992</t>
  </si>
  <si>
    <t>DEPOSITO EN EFECTIVO1360094DEM REF:00000000051071802220 9550981</t>
  </si>
  <si>
    <t>CORTE TERMINAL 23/08</t>
  </si>
  <si>
    <t>FALTA DEPOSITO DE 100 MIL</t>
  </si>
  <si>
    <t>DEPOSITO EN EFECTIVO 22/08</t>
  </si>
  <si>
    <t>SPEI RECIBIDOSANTANDER / 0005083715 014 0170822REFAC TACOMA 170822 17142981</t>
  </si>
  <si>
    <t>DEPOSITO EFECTIVO PRACTIC / ******9039 DEPOSITO 4545 FOLIO:8508</t>
  </si>
  <si>
    <t>PAGO CUENTA DE TERCERO / 0074418007 BNET 0164498143</t>
  </si>
  <si>
    <t>TRASPASO A PERIFERICA / 2951884093 AGO24 10:15 BANCOMER D805 FOLIO:7801</t>
  </si>
  <si>
    <t>TRASPASO ENTRE CUENTAS / REFBNTC00471291 CORREO SERVER BMRCASH</t>
  </si>
  <si>
    <t>TRASPASO ENTRE CUENTAS / REFBNTC00471291 INTERFAZ DE CORREOS ELEC BMRCASH</t>
  </si>
  <si>
    <t>TRASPASO ENTRE CUENTAS / REFBNTC00471291 FRAME RELAY BMRCASH</t>
  </si>
  <si>
    <t>TRASPASO ENTRE CUENTAS / REFBNTC00471291 INTERNET0445084814 BMRCASH</t>
  </si>
  <si>
    <t>1712N/17</t>
  </si>
  <si>
    <t>CHEQUE PAGADO NO.00186150444218655</t>
  </si>
  <si>
    <t>CHEQUE PAGADO NO.00186160444218655</t>
  </si>
  <si>
    <t>CHEQUE PAGADO NO.0000186180131303384</t>
  </si>
  <si>
    <t>DEP.CHEQUES DE OTRO BANCO AGO24 14:37 MEXICO</t>
  </si>
  <si>
    <t>SPEI RECIBIDOBANREGIO0005159706  0580025329MANTENIMIENTO TOYOTA HILUX MIG</t>
  </si>
  <si>
    <t>PAGO CUENTA DE TERCERO 0094054016BNET    0105310326</t>
  </si>
  <si>
    <t>SPEI RECIBIDOSCOTIABANK0005145249  0440000002SRV SM47552 60MIL KM</t>
  </si>
  <si>
    <t>TOYOTA FINANCIAL SERGUIA:1408638REF:00000000000005704058 CIE:0593003</t>
  </si>
  <si>
    <t>SPEI RECIBIDOBANAMEX0005125166  0020000001TRASPASO</t>
  </si>
  <si>
    <t>SPEI RECIBIDOHSBC0005119899  0210000001Servicio JL 959 Alecsa Celaya</t>
  </si>
  <si>
    <t>1702N/17</t>
  </si>
  <si>
    <t>PD 2427</t>
  </si>
  <si>
    <t>DEPOSITO DE TERCEROREFBNTC00002186HS224955   FBMRCASH</t>
  </si>
  <si>
    <t>S-80069</t>
  </si>
  <si>
    <t>JOSE LUIS DURAN AGUACALIENTE</t>
  </si>
  <si>
    <t>S-80067</t>
  </si>
  <si>
    <t>AGROQUERETANAS</t>
  </si>
  <si>
    <t>S-80059</t>
  </si>
  <si>
    <t>CONFIRMADO 25/08</t>
  </si>
  <si>
    <t>DEPOSITO EN EFECTIVO1360094DEM REF:00000000031071803220 5023392</t>
  </si>
  <si>
    <t>DEPOSITO EN EFECTIVO1360094DEM REF:00000000002230817021 5023381</t>
  </si>
  <si>
    <t>BACA AGUILERA</t>
  </si>
  <si>
    <t>SPEI RECIBIDOZURICH0005097275  6270000048 ZSE 950306M48 - SINIESTROS</t>
  </si>
  <si>
    <t>DEP.CHEQUES DE OTRO BANCO AGO25 10:25 MEXICO</t>
  </si>
  <si>
    <t>TRASPASO A PERIFERICA2951884093AGO25 09:47 BANCOMER D805  FOLIO:8122</t>
  </si>
  <si>
    <t>PAGO CUENTA DE TERCERO 0011921088BNET    0142838214</t>
  </si>
  <si>
    <t xml:space="preserve">RECUPERADORA Y RECICLADORA </t>
  </si>
  <si>
    <t>SPEI RECIBIDOSANTANDER0005141705  0146700059RAO FACT AA11726 ALECSA</t>
  </si>
  <si>
    <t>SPEI RECIBIDOSANTANDER0005141605  0146700041RAO FACT AA11724 ALECSA</t>
  </si>
  <si>
    <t>SPEI RECIBIDOSANTANDER0005141604  0146699965RAO FACT AA11725 ALECSA</t>
  </si>
  <si>
    <t>1677N/17</t>
  </si>
  <si>
    <t>CORTE TERMINAL 24/08</t>
  </si>
  <si>
    <t>TOYOTA FINANCIAL SER / GUIA:4033755 REF:00000000000005704058 CIE:0593003</t>
  </si>
  <si>
    <t>SPEI RECIBIDOBANAMEX / 0005166785 002 0000001TRASPASO</t>
  </si>
  <si>
    <t>PAGO CUENTA DE TERCERO / 0082094006 BNET 0158791961</t>
  </si>
  <si>
    <t>SPEI RECIBIDOHSBC / 0005157504 021 0000001Anticipo HIACE 2018 Alecsa Cel</t>
  </si>
  <si>
    <t>LIZ CASTRO</t>
  </si>
  <si>
    <t>1636N/17</t>
  </si>
  <si>
    <t xml:space="preserve">INSTITUTO AMERICANO </t>
  </si>
  <si>
    <t>1617N/17</t>
  </si>
  <si>
    <t>SPEI RECIBIDOSCOTIABANK / 0005200317 044 0250817servicio prius iman - toyota</t>
  </si>
  <si>
    <t>CHEQUE PAGADO NO. / 0018614 PAGO EN EFECTIVO</t>
  </si>
  <si>
    <t>COMERCIAL IMAN GASTIELLE</t>
  </si>
  <si>
    <t>S-80106</t>
  </si>
  <si>
    <t>DEPOSITO EFECTIVO PRACTIC******9039AGO25 15:21 PRAC      7425 FOLIO:8884</t>
  </si>
  <si>
    <t>TRASPASO ENTRE CUENTASDE LA CUENTA 0460926116</t>
  </si>
  <si>
    <t>SPEI RECIBIDOSANTANDER0005267372  0146849567LIQUIDACION DE CAMIONETA HIACE</t>
  </si>
  <si>
    <t>0025N/17</t>
  </si>
  <si>
    <t>ZURICH</t>
  </si>
  <si>
    <t>TRASPASO ENTRE CUENTASREFBNTC00471291TRASPASO0176980015      BMRCASH</t>
  </si>
  <si>
    <t>DEPOSITO EN EFECTIVO  23/08</t>
  </si>
  <si>
    <t>RENE DEL MONTE</t>
  </si>
  <si>
    <t>AS-56273  24/08</t>
  </si>
  <si>
    <t>AR-15394  24/08</t>
  </si>
  <si>
    <t>RF-41931  23/08</t>
  </si>
  <si>
    <t>AS-56202  22/08</t>
  </si>
  <si>
    <t>AS-56203 22/08</t>
  </si>
  <si>
    <t>AS-56206  22/08</t>
  </si>
  <si>
    <t>AS-56209  22/08</t>
  </si>
  <si>
    <t>AS-56210  22/08</t>
  </si>
  <si>
    <t>AS-56215  22/08</t>
  </si>
  <si>
    <t>AS-56216  22/08</t>
  </si>
  <si>
    <t>TRASPASO ENTRE CUENTASREFBNTC00471291TRASPASO0445084814     BMRCASH</t>
  </si>
  <si>
    <t>TRASPASO ENTRE CUENTASREFBNTC00471291TRASPASO0176980015     BMRCASH</t>
  </si>
  <si>
    <t>0106U/17</t>
  </si>
  <si>
    <t>D-2595</t>
  </si>
  <si>
    <t>E-216</t>
  </si>
  <si>
    <t>E-217</t>
  </si>
  <si>
    <t>E-218</t>
  </si>
  <si>
    <t>E-220</t>
  </si>
  <si>
    <t>E-221</t>
  </si>
  <si>
    <t>E-223</t>
  </si>
  <si>
    <t>E-224</t>
  </si>
  <si>
    <t>E-225</t>
  </si>
  <si>
    <t>D-2597</t>
  </si>
  <si>
    <t>SPEI RECIBIDOZURICH0005136075  6270000004 ZSE 950306M48 - SINIESTROS</t>
  </si>
  <si>
    <t>SPEI RECIBIDOSANTANDER0005108558  0147181656TRANSFERENCIA DE FONDOS</t>
  </si>
  <si>
    <t xml:space="preserve">IVA COMISION ORDEN PAGO2882779.0173.01 </t>
  </si>
  <si>
    <t>COMISION ORDEN DE PAGO2882779.0173.01                             30.00USD</t>
  </si>
  <si>
    <t>ORDEN DE PAGO EXTRANJERO2882779.0173.01TD                        37730.00USD</t>
  </si>
  <si>
    <t>DEPOSITO EN EFECTIVO1360094DEM REF:00000000002240817029 5514696</t>
  </si>
  <si>
    <t>DEPOSITO EN EFECTIVO1360094DEM REF:00000000011071804220 5514685</t>
  </si>
  <si>
    <t>SPEI RECIBIDOBANAMEX0005058663  0020093168AMEXCO SE 9350093168</t>
  </si>
  <si>
    <t>1733N/17</t>
  </si>
  <si>
    <t>MARIBEL BLAS LOPEZ</t>
  </si>
  <si>
    <t>RCO CARRETERAS</t>
  </si>
  <si>
    <t>PAGO CUENTA DE TERCERO 0037183020BNET    0108506922</t>
  </si>
  <si>
    <t>DEPOSITO EFECTIVO PRACTIC******9039AGO28 13:35 PRAC      7649 FOLIO:3835</t>
  </si>
  <si>
    <t>TRASPASO A PERIFERICA2951884093AGO28 13:30 BANCOMER B539  FOLIO:2411</t>
  </si>
  <si>
    <t>CHEQUE PAGADO NO.0018613PAGO EN EFECTIVO</t>
  </si>
  <si>
    <t>CHEQUE PAGADO NO.0018617PAGO EN EFECTIVO</t>
  </si>
  <si>
    <t>DEP.CHEQUES DE OTRO BANCO AGO28 13:23 MEXICO</t>
  </si>
  <si>
    <t>SPEI ENVIADO INBURSA0000768749  0362808178PAGO FACTURA</t>
  </si>
  <si>
    <t>SPEI ENVIADO INBURSA0000768519  0362808178PAGO FACTURA</t>
  </si>
  <si>
    <t>SPEI RECIBIDOBANAMEX0005203924  0020200707GRUPO TAMPICO SAPI DE CV</t>
  </si>
  <si>
    <t>SPEI ENVIADO BANAMEX0000764439  0022808178PAGO UNIDAD SEM</t>
  </si>
  <si>
    <t>TOYOTA FINANCIAL SERGUIA:3140181REF:00000000000005704058 CIE:0593003</t>
  </si>
  <si>
    <t>QUALITAS COMPANIA DEGUIA:3140159REF:04012634414113789209 CIE:1267639</t>
  </si>
  <si>
    <t>QUALITAS COMPANIA DEGUIA:3140148REF:04012661181713846218 CIE:1267639</t>
  </si>
  <si>
    <t>QUALITAS COMPANIA DEGUIA:3140137REF:04012659451913845221 CIE:1267639</t>
  </si>
  <si>
    <t>TOYOTA FINANCIAL SERGUIA:3140115REF:13895CU40            CIE:0592996</t>
  </si>
  <si>
    <t>TOYOTA FINANCIAL SERGUIA:3140093REF:5758AP80             CIE:0592996</t>
  </si>
  <si>
    <t>TOYOTA FINANCIAL SERGUIA:3140082REF:5768AP57             CIE:0592996</t>
  </si>
  <si>
    <t>TOYOTA FINANCIAL SERGUIA:3140071REF:5091AP33             CIE:0592996</t>
  </si>
  <si>
    <t>TRASPASO A TERCEROSREFBNTC00471291PAGO UNIDAD SEM               BMRCASH</t>
  </si>
  <si>
    <t>DEPOSITO DE TERCEROREFBNTC00354201COORD AS-55877                BMRCASH</t>
  </si>
  <si>
    <t>SPEI RECIBIDOBANAMEX0005180421  0020000001TRASPASO</t>
  </si>
  <si>
    <t>PAGO CUENTA DE TERCERO 0048337007BNET    0187073755</t>
  </si>
  <si>
    <t>PAGO CUENTA DE TERCERO 0082896014BNET    0155579465</t>
  </si>
  <si>
    <t>SPEI RECIBIDOBANREGIO0005252924  0580027308MANTENIMIENTO TOYOTA TACOMA VI</t>
  </si>
  <si>
    <t>TRIMA COMERCIALIZADORA DE HORTALIZAS</t>
  </si>
  <si>
    <t>DEPOSITO DE TERCEROREFBNTC000021862508201757040    BMRCASH</t>
  </si>
  <si>
    <t>DEPOSITO EN EFECTIVO1360094DEM REF:00000000002260817024 6382519</t>
  </si>
  <si>
    <t>DEPOSITO EN EFECTIVO1360094DEM REF:00000000002250817026 6382508</t>
  </si>
  <si>
    <t>DEPOSITO EN EFECTIVO1360094DEM REF:00000000081071802201 6382497</t>
  </si>
  <si>
    <t>SPEI RECIBIDOBANAMEX0005020940  0020093168AMEXCO SE 9350093168</t>
  </si>
  <si>
    <t>SPEI RECIBIDOBAJIO0005319499  0301507201PAGO SERVICIO 200000 KMS HILUX</t>
  </si>
  <si>
    <t>RNG PERFORACION</t>
  </si>
  <si>
    <t>1593N/17</t>
  </si>
  <si>
    <t>0962N/17</t>
  </si>
  <si>
    <t>PI 1224</t>
  </si>
  <si>
    <t>AS-56257  23/08</t>
  </si>
  <si>
    <t>AS-56262  23/08</t>
  </si>
  <si>
    <t>AAS-56263  23/08</t>
  </si>
  <si>
    <t>AS-56264  23/08</t>
  </si>
  <si>
    <t>AS-56265  23/08</t>
  </si>
  <si>
    <t>AS-56281  24/08</t>
  </si>
  <si>
    <t>DEPOSITO EN EFECTIVO 24/08</t>
  </si>
  <si>
    <t>RF-41975  25/08</t>
  </si>
  <si>
    <t>RF-41977  25/08</t>
  </si>
  <si>
    <t>RF-41979  25/08</t>
  </si>
  <si>
    <t>RF-41984  26/08</t>
  </si>
  <si>
    <t>RF-41989  26/08</t>
  </si>
  <si>
    <t>RF-41988  28/08</t>
  </si>
  <si>
    <t>RF-41952  24/08</t>
  </si>
  <si>
    <t>PAGO CUENTA DE TERCERO 0037528008BNET    0187073755</t>
  </si>
  <si>
    <t>QUALITAS COMPANIA DEGUIA:1342033REF:04012623816513733297 CIE:1267639</t>
  </si>
  <si>
    <t>TOYOTA FINANCIAL SERGUIA:1342022REF:00000000000005704058 CIE:0593003</t>
  </si>
  <si>
    <t>SPEI ENVIADO BANAMEX0000848526  0022908178PAGO SEMINUEVOS</t>
  </si>
  <si>
    <t>SPEI ENVIADO BANORTE/IXE0000848525  0722908178PAGO SEMINUEVO</t>
  </si>
  <si>
    <t>SPEI RECIBIDOSANTANDER0005160227  014000000101</t>
  </si>
  <si>
    <t>SPEI RECIBIDOBANAMEX0005157298  0020000001TRASPASO</t>
  </si>
  <si>
    <t>PAGO CUENTA DE TERCERO 0066119007BNET    0102042630</t>
  </si>
  <si>
    <t>TRASPASO A PERIFERICA2951884093AGO29 10:36 BANCOMER E114  FOLIO:9800</t>
  </si>
  <si>
    <t>DEPOSITO EFECTIVO PRACTIC******9039AGO29 10:35 PRAC      E114 FOLIO:9798</t>
  </si>
  <si>
    <t xml:space="preserve">CONCESIONARIOA MEXICANA </t>
  </si>
  <si>
    <t>S-80210</t>
  </si>
  <si>
    <t>PAGO CUENTA DE TERCERO 0011301007BMOV    2961119834 HIACE</t>
  </si>
  <si>
    <t>SPEI RECIBIDOBANREGIO0005271449  0580065186MANTENIMIENTO TOYOTA HILUX VIC</t>
  </si>
  <si>
    <t>PAGO CUENTA DE TERCERO 0056735006BNET    0161896709</t>
  </si>
  <si>
    <t>DEPOSITO EFECTIVO PRACTIC******9039AGO29 13:37 PRAC      4545 FOLIO:0727</t>
  </si>
  <si>
    <t>GRUPO LA SIESTA</t>
  </si>
  <si>
    <t>0032N/18</t>
  </si>
  <si>
    <t>ENSUEÑO HOTELERIA DE CELAYA</t>
  </si>
  <si>
    <t xml:space="preserve">SISTEMAS AVANZADOS DE IRRIGACION </t>
  </si>
  <si>
    <t>TRASPASO A TERCEROSREFBNTC00471291F      BMRCASH</t>
  </si>
  <si>
    <t>TRASPASO A TERCEROSREFBNTC00471291F    BMRCASH</t>
  </si>
  <si>
    <t>AGROQUIMICOS VERSA</t>
  </si>
  <si>
    <t>PAGO CUENTA DE TERCERO / 0044335011 BNET 0442658801</t>
  </si>
  <si>
    <t>AUTOCENTRO DE CELAYA</t>
  </si>
  <si>
    <t>CORTE TERMINAL 28/08</t>
  </si>
  <si>
    <t>CORTE TERMINAL 27/08</t>
  </si>
  <si>
    <t>PAGO CUENTA DE TERCERO 0045151011BNET    0162463636</t>
  </si>
  <si>
    <t>DEPOSITO EN EFECTIVO1360094DEM REF:00000000021071808220 6946247</t>
  </si>
  <si>
    <t>DEPOSITO EN EFECTIVO1360094DEM REF:00000000002280817020 6946236</t>
  </si>
  <si>
    <t xml:space="preserve">CHEQUE PAGADO NO.0018607 </t>
  </si>
  <si>
    <t xml:space="preserve">CHEQUE PAGADO NO.0018608 </t>
  </si>
  <si>
    <t>PAGO TARJETA DE CREDITO99082800845574DOMICILIACION</t>
  </si>
  <si>
    <t xml:space="preserve">PRIMA SEGURO DE CONTADO9612111042 </t>
  </si>
  <si>
    <t xml:space="preserve">IVA COMISION APERTURA9612111042 </t>
  </si>
  <si>
    <t xml:space="preserve">COM. APERTURA CONTRATO9612111042 </t>
  </si>
  <si>
    <t>LIQUIDACION DEL CONTRATO9612111042LIQUIDACION DEL CONTRATO</t>
  </si>
  <si>
    <t>DEPOSITO DE TERCEROREFBNTC00026654PAGO ALECSA CELAYA            BMRCASH</t>
  </si>
  <si>
    <t>DOMICILIACION</t>
  </si>
  <si>
    <t>CONFIRMADO 30/08</t>
  </si>
  <si>
    <t>PAGO CUENTA DE TERCERO / 0072201014 BNET 0197128444</t>
  </si>
  <si>
    <t>1686N/17</t>
  </si>
  <si>
    <t>PD 2979</t>
  </si>
  <si>
    <t>AR-15405  25/08</t>
  </si>
  <si>
    <t>RF--41960-41961  25/08</t>
  </si>
  <si>
    <t>RF-41962  25/08</t>
  </si>
  <si>
    <t>AR-15409  25/08</t>
  </si>
  <si>
    <t>RF-41966-41967  25/08</t>
  </si>
  <si>
    <t>AS-56307  25/08</t>
  </si>
  <si>
    <t>RF-41968  25/08</t>
  </si>
  <si>
    <t>RF-41969  25/08</t>
  </si>
  <si>
    <t>AS-56308  25/08</t>
  </si>
  <si>
    <t>AS-56310  25/08</t>
  </si>
  <si>
    <t>DEPOSITO EN EFECTIVO 25/08</t>
  </si>
  <si>
    <t>DEPOSITO EN EFECTIVO 26/08</t>
  </si>
  <si>
    <t>RF-42003  28/08</t>
  </si>
  <si>
    <t>RF-42006  28/08</t>
  </si>
  <si>
    <t>AS-56364  28/08</t>
  </si>
  <si>
    <t>AS-56366  28/08</t>
  </si>
  <si>
    <t>DEPOSITO DE TERCERO / REFBNTC00044903 INTERCAMBIO AVANZA HK018378 BMRCASH</t>
  </si>
  <si>
    <t>TRASPASO A PERIFERICA / 2951884093 AGO30 10:02 BANCOMER D805 FOLIO:9854</t>
  </si>
  <si>
    <t>AS-56365  28/08</t>
  </si>
  <si>
    <t>AS-56376  28/08</t>
  </si>
  <si>
    <t>DEPOSITO EFECTIVO 28/08</t>
  </si>
  <si>
    <t>PD2841</t>
  </si>
  <si>
    <t>PD2339</t>
  </si>
  <si>
    <t>PD2725</t>
  </si>
  <si>
    <t>AS-56321  25/08</t>
  </si>
  <si>
    <t>RF-41985  26/08</t>
  </si>
  <si>
    <t>MEXICANA DE LAMINACION</t>
  </si>
  <si>
    <t>SPEI RECIBIDOBANAMEX0005196764  0020191143DTMAC COMERCIALIZADORA SA DE C</t>
  </si>
  <si>
    <t>SPEI RECIBIDOBANAMEX0005193347  0020000001TRASPASO</t>
  </si>
  <si>
    <t>AM 1422</t>
  </si>
  <si>
    <t>PD 3044</t>
  </si>
  <si>
    <t>TRASPASO A TERCEROSREFBNTC00471291F  BMRCASH</t>
  </si>
  <si>
    <t>SPEI RECIBIDOBANREGIO / 0005212133 058 0094326MANTENIMIENTO TOYOTA HILUX ROB</t>
  </si>
  <si>
    <t>PAGO CUENTA DE TERCERO / 0049194016 BNET 0140995126</t>
  </si>
  <si>
    <t>PAGO CUENTA DE TERCERO 0094686006BMOV    0193679756 ENGANCHE DE HILUX</t>
  </si>
  <si>
    <t>DEPOSITO DE TERCEROREFBNTC00474894MMTO UNIDAD YARIS             BMRCASH</t>
  </si>
  <si>
    <t>TRASPASO ENTRE CUENTASDE LA CUENTA 1117564031</t>
  </si>
  <si>
    <t>SPEI RECIBIDOAXA0005247307  67421262520012126252 217 001 AUTOS</t>
  </si>
  <si>
    <t>SPEI RECIBIDOBANAMEX0005240831  0020000001V LVULA SOLENOID</t>
  </si>
  <si>
    <t>DEP.CHEQUES DE OTRO BANCO AGO30 13:13 MEXICO</t>
  </si>
  <si>
    <t>0035N/17</t>
  </si>
  <si>
    <t>1417N/17</t>
  </si>
  <si>
    <t>PAGO CUENTA DE TERCERO / 0054863021 BMOV 0152358611 REPARACIN CHAPA SI</t>
  </si>
  <si>
    <t>PAGO CUENTA DE TERCERO / 0054863010 BMOV 0152358611 MTTO ESTEBAN MACIA</t>
  </si>
  <si>
    <t>DEPOSITO DE TERCERO / REFBNTC00426725 PAGO OC A397 BMRCASH</t>
  </si>
  <si>
    <t>SPEI ENVIADO SANTANDER / 0000031881 014 3008178F 3116</t>
  </si>
  <si>
    <t>SPEI ENVIADO BANAMEX / 0000031880 002 3008178F 627</t>
  </si>
  <si>
    <t>EMBOTELLADORA AGA</t>
  </si>
  <si>
    <t>REFACCIONES Y REPARACION CHAPA</t>
  </si>
  <si>
    <t>CARLOS SOLIS ALCALA</t>
  </si>
  <si>
    <t>PD3035</t>
  </si>
  <si>
    <t>PD3011</t>
  </si>
  <si>
    <t>PD3013</t>
  </si>
  <si>
    <t>PAGO CUENTA DE TERCERO 0028348020BNET    0444772296</t>
  </si>
  <si>
    <t>AS-56402  29/08</t>
  </si>
  <si>
    <t>RF-42019  29/08</t>
  </si>
  <si>
    <t>RF-42015  29/08</t>
  </si>
  <si>
    <t>RF-42016  29/08</t>
  </si>
  <si>
    <t>RF-42025  29/08</t>
  </si>
  <si>
    <t>RF-42027  29/08</t>
  </si>
  <si>
    <t>CORTE TERMINAL 29/08</t>
  </si>
  <si>
    <t>RF-42064 H77047 30.08.17</t>
  </si>
  <si>
    <t>CORTE TERMINAL 30/08</t>
  </si>
  <si>
    <t>PAGO CUENTA DE TERCERO 0074698010BMOV    2693866491 CARTA FACTURA</t>
  </si>
  <si>
    <t>TRASPASO A TERCEROSREFBNTC00471291F A1223                       BMRCASH</t>
  </si>
  <si>
    <t>TRASPASO A TERCEROSREFBNTC00471291F 263 268 269 239 270 260     BMRCASH</t>
  </si>
  <si>
    <t>TRASPASO A TERCEROSREFBNTC00471291F ERS376926                   BMRCASH</t>
  </si>
  <si>
    <t>TRASPASO A TERCEROSREFBNTC00471291F 35869                       BMRCASH</t>
  </si>
  <si>
    <t>TRASPASO A TERCEROSREFBNTC00471291F A3432                       BMRCASH</t>
  </si>
  <si>
    <t>TRASPASO A TERCEROSREFBNTC00471291F 1211 1201 1202              BMRCASH</t>
  </si>
  <si>
    <t>TRASPASO A TERCEROSREFBNTC00471291F 125 138                     BMRCASH</t>
  </si>
  <si>
    <t>TRASPASO A TERCEROSREFBNTC00471291DEVOLUCION RECIBO 41818       BMRCASH</t>
  </si>
  <si>
    <t>SPEI ENVIADO HSBC0000103332  0213108178DEVOLUCION RECIBO 34804</t>
  </si>
  <si>
    <t>SPEI ENVIADO SANTANDER0000103331  0143108178DEVOLUCION RECIBO 41780</t>
  </si>
  <si>
    <t>SPEI ENVIADO BANORTE/IXE0000103330  0723108178DEVOLUCION RECIBO 41167</t>
  </si>
  <si>
    <t>SPEI ENVIADO BANAMEX0000103329  0023108178F 818 816</t>
  </si>
  <si>
    <t>SPEI ENVIADO BANAMEX0000103328  0023108178F 6953056</t>
  </si>
  <si>
    <t>SPEI ENVIADO BANORTE/IXE0000103327  0723108178F 83792</t>
  </si>
  <si>
    <t>SPEI ENVIADO AFIRME0000103326  0623108178F 1948</t>
  </si>
  <si>
    <t>SPEI ENVIADO SCOTIABANK0000103325  0443108178F 1210</t>
  </si>
  <si>
    <t>SPEI ENVIADO BANORTE/IXE0000103324  0723108178F 2010</t>
  </si>
  <si>
    <t>SPEI ENVIADO SCOTIABANK0000103323  0443108178F A128</t>
  </si>
  <si>
    <t>SPEI ENVIADO BAJIO0000103322  0303108178F 53</t>
  </si>
  <si>
    <t>SPEI ENVIADO BAJIO0000103321  0303108178F 653 662 654</t>
  </si>
  <si>
    <t>SPEI ENVIADO BANAMEX0000103320  0023108178F 686</t>
  </si>
  <si>
    <t>SPEI ENVIADO SANTANDER0000103319  0143108178F A260</t>
  </si>
  <si>
    <t>TRASPASO A TERCEROSREFBNTC00471291D2403636                      BMRCASH</t>
  </si>
  <si>
    <t>DEP.CHEQUES DE OTRO BANCO AGO31 16:05 MEXICO</t>
  </si>
  <si>
    <t>DEPOSITO DE TERCEROREFBNTC00002186F-AM-149                     FBMRCASH</t>
  </si>
  <si>
    <t>SPEI RECIBIDOBANORTE/IXE0005377570  0720310817traspaso cuentas</t>
  </si>
  <si>
    <t>PAGO CUENTA DE TERCERO 0070024010BMOV    2961119834 HIACE</t>
  </si>
  <si>
    <t>DEPOSITO DE TERCEROREFBNTC00335908L5E SVCIO HILUX               BMRCASH</t>
  </si>
  <si>
    <t>SPEI RECIBIDOBANAMEX0005283906  0020000001TRASPASO</t>
  </si>
  <si>
    <t>PAGO CUENTA DE TERCERO 0021091016BNET    1166102425 RESERVA YARIS STD</t>
  </si>
  <si>
    <t>TOYOTA MOTOR SALES DGUIA:2877732        0655139</t>
  </si>
  <si>
    <t>BAÑUELOS DOMINGUEZ LESLY</t>
  </si>
  <si>
    <t>1735N/17</t>
  </si>
  <si>
    <t>AM 1417</t>
  </si>
  <si>
    <t>S-80303</t>
  </si>
  <si>
    <t xml:space="preserve">LAS 5 ESTACIONES </t>
  </si>
  <si>
    <t>RF-42080 31/08</t>
  </si>
  <si>
    <t>PAGO CUENTA DE TERCERO / 0071675013 BNET 0134929020</t>
  </si>
  <si>
    <t>PAGO CUENTA DE TERCERO / 0078388011 BNET 0137289154</t>
  </si>
  <si>
    <t xml:space="preserve"> 000001360094SICOCO AGO 2017</t>
  </si>
  <si>
    <t>RF-41970 25/08</t>
  </si>
  <si>
    <t>PD3370</t>
  </si>
  <si>
    <t>AUTOBUSES DE OCCIDENTE</t>
  </si>
  <si>
    <t>AS-53383  28/08</t>
  </si>
  <si>
    <t>AS-56384  28/08</t>
  </si>
  <si>
    <t>AS-56385  28/8</t>
  </si>
  <si>
    <t>AS-56397  28/08</t>
  </si>
  <si>
    <t>AS-56413  29/08</t>
  </si>
  <si>
    <t>AS-56415  29/08</t>
  </si>
  <si>
    <t>AS-56419  29/08</t>
  </si>
  <si>
    <t>RF-42030  29/08</t>
  </si>
  <si>
    <t>AS-56423  29/08</t>
  </si>
  <si>
    <t>AS-56424  29/08</t>
  </si>
  <si>
    <t>AS-56425  29/08</t>
  </si>
  <si>
    <t>AS-56426  29/08</t>
  </si>
  <si>
    <t>AS-56428  29/08</t>
  </si>
  <si>
    <t>RF-42034  29/08</t>
  </si>
  <si>
    <t>AS-56431  29/08</t>
  </si>
  <si>
    <t>RF-42044  30/08</t>
  </si>
  <si>
    <t>AS-56449  30/08</t>
  </si>
  <si>
    <t>AR-15453  30/08</t>
  </si>
  <si>
    <t>AR-15452  30/08</t>
  </si>
  <si>
    <t>AR-15449  30/08</t>
  </si>
  <si>
    <t>AR-15450  30/08</t>
  </si>
  <si>
    <t>RF-42053  30/08</t>
  </si>
  <si>
    <t>RF-42054  30/08</t>
  </si>
  <si>
    <t>RF-42071  31/08</t>
  </si>
  <si>
    <t>RF-42076  31/08</t>
  </si>
  <si>
    <t>AS-56521  31/08</t>
  </si>
  <si>
    <t>RF-42042  30/08</t>
  </si>
  <si>
    <t>RF-42058  30/08</t>
  </si>
  <si>
    <t>AS-56462  30/08</t>
  </si>
  <si>
    <t>AS-56463  30/08</t>
  </si>
  <si>
    <t>AS-56467  30/08</t>
  </si>
  <si>
    <t>AS-56469  30/08</t>
  </si>
  <si>
    <t>RF-42067  30/08</t>
  </si>
  <si>
    <t>AS-56483  30/08</t>
  </si>
  <si>
    <t>AS-56489  30/08</t>
  </si>
  <si>
    <t>AS-56468 -RF42066  30/08</t>
  </si>
  <si>
    <t>RF-42079  31/08</t>
  </si>
  <si>
    <t>AS-56554  31/08</t>
  </si>
  <si>
    <t>RF-42081 31/08</t>
  </si>
  <si>
    <t>RF-42082  31/08</t>
  </si>
  <si>
    <t>RF-42085  31/08</t>
  </si>
  <si>
    <t>RF-42150 02/09</t>
  </si>
  <si>
    <t>AR-15501  06/09</t>
  </si>
  <si>
    <t>RF-42092 31/08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</si>
</sst>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C0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medium">
        <color rgb="FF0000FF"/>
      </left>
      <right style="hair">
        <color rgb="FF0000FF"/>
      </right>
      <top style="medium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medium">
        <color rgb="FF0000FF"/>
      </top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43" fontId="5" fillId="0" borderId="1" xfId="1" applyFont="1" applyFill="1" applyBorder="1" applyAlignment="1" applyProtection="1">
      <alignment horizontal="center"/>
    </xf>
    <xf numFmtId="0" fontId="8" fillId="0" borderId="2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3" fontId="5" fillId="0" borderId="0" xfId="1" applyFont="1" applyFill="1" applyBorder="1" applyAlignment="1" applyProtection="1">
      <alignment horizontal="center"/>
    </xf>
    <xf numFmtId="0" fontId="8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8" fillId="0" borderId="5" xfId="0" applyNumberFormat="1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14" fontId="6" fillId="0" borderId="0" xfId="0" applyNumberFormat="1" applyFont="1"/>
    <xf numFmtId="43" fontId="6" fillId="0" borderId="0" xfId="1" applyFont="1"/>
    <xf numFmtId="0" fontId="9" fillId="0" borderId="0" xfId="0" applyFont="1"/>
    <xf numFmtId="14" fontId="10" fillId="0" borderId="0" xfId="0" applyNumberFormat="1" applyFont="1"/>
    <xf numFmtId="43" fontId="10" fillId="0" borderId="0" xfId="1" applyFont="1"/>
    <xf numFmtId="0" fontId="9" fillId="3" borderId="0" xfId="0" applyFont="1" applyFill="1"/>
    <xf numFmtId="0" fontId="10" fillId="2" borderId="0" xfId="0" applyFont="1" applyFill="1"/>
    <xf numFmtId="0" fontId="10" fillId="4" borderId="0" xfId="0" applyFont="1" applyFill="1"/>
    <xf numFmtId="0" fontId="9" fillId="5" borderId="0" xfId="0" applyFont="1" applyFill="1"/>
    <xf numFmtId="43" fontId="9" fillId="0" borderId="6" xfId="0" applyNumberFormat="1" applyFont="1" applyBorder="1" applyAlignment="1">
      <alignment horizontal="center"/>
    </xf>
    <xf numFmtId="0" fontId="9" fillId="0" borderId="0" xfId="0" applyFont="1" applyAlignment="1"/>
    <xf numFmtId="43" fontId="9" fillId="0" borderId="0" xfId="1" applyFont="1" applyAlignment="1"/>
    <xf numFmtId="0" fontId="9" fillId="6" borderId="0" xfId="0" applyFont="1" applyFill="1" applyAlignment="1"/>
    <xf numFmtId="0" fontId="10" fillId="4" borderId="0" xfId="0" applyNumberFormat="1" applyFont="1" applyFill="1" applyBorder="1" applyAlignment="1">
      <alignment horizontal="left"/>
    </xf>
    <xf numFmtId="0" fontId="10" fillId="2" borderId="0" xfId="0" applyNumberFormat="1" applyFont="1" applyFill="1" applyBorder="1" applyAlignment="1">
      <alignment horizontal="left"/>
    </xf>
    <xf numFmtId="43" fontId="6" fillId="0" borderId="0" xfId="1" applyFont="1" applyAlignment="1"/>
    <xf numFmtId="43" fontId="10" fillId="0" borderId="0" xfId="1" applyFont="1" applyAlignment="1"/>
    <xf numFmtId="0" fontId="6" fillId="3" borderId="0" xfId="0" applyNumberFormat="1" applyFont="1" applyFill="1" applyBorder="1" applyAlignment="1">
      <alignment horizontal="left"/>
    </xf>
    <xf numFmtId="0" fontId="6" fillId="7" borderId="0" xfId="0" applyNumberFormat="1" applyFont="1" applyFill="1" applyBorder="1" applyAlignment="1">
      <alignment horizontal="left"/>
    </xf>
    <xf numFmtId="0" fontId="6" fillId="5" borderId="0" xfId="0" applyNumberFormat="1" applyFont="1" applyFill="1" applyBorder="1" applyAlignment="1">
      <alignment horizontal="left"/>
    </xf>
    <xf numFmtId="0" fontId="6" fillId="6" borderId="0" xfId="0" applyNumberFormat="1" applyFont="1" applyFill="1" applyBorder="1" applyAlignment="1">
      <alignment horizontal="left"/>
    </xf>
    <xf numFmtId="0" fontId="9" fillId="0" borderId="6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left"/>
    </xf>
    <xf numFmtId="0" fontId="9" fillId="0" borderId="0" xfId="4" applyFont="1" applyAlignment="1">
      <alignment vertical="center"/>
    </xf>
    <xf numFmtId="43" fontId="9" fillId="0" borderId="0" xfId="1" applyFont="1" applyAlignment="1">
      <alignment vertical="center"/>
    </xf>
    <xf numFmtId="43" fontId="0" fillId="0" borderId="0" xfId="1" applyFont="1"/>
    <xf numFmtId="0" fontId="9" fillId="0" borderId="0" xfId="6" applyFont="1" applyAlignment="1">
      <alignment vertical="center"/>
    </xf>
    <xf numFmtId="0" fontId="9" fillId="6" borderId="0" xfId="6" applyFont="1" applyFill="1" applyAlignment="1">
      <alignment vertical="center"/>
    </xf>
    <xf numFmtId="0" fontId="9" fillId="6" borderId="0" xfId="4" applyFont="1" applyFill="1" applyAlignment="1">
      <alignment vertical="center"/>
    </xf>
    <xf numFmtId="43" fontId="10" fillId="0" borderId="0" xfId="1" applyFont="1" applyAlignment="1">
      <alignment vertical="center"/>
    </xf>
    <xf numFmtId="0" fontId="10" fillId="4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9" fillId="0" borderId="0" xfId="8" applyFont="1" applyAlignment="1">
      <alignment vertical="center"/>
    </xf>
    <xf numFmtId="0" fontId="11" fillId="0" borderId="6" xfId="0" applyFont="1" applyBorder="1" applyAlignment="1">
      <alignment horizontal="center"/>
    </xf>
    <xf numFmtId="43" fontId="12" fillId="0" borderId="0" xfId="1" applyFont="1" applyFill="1" applyBorder="1" applyAlignment="1" applyProtection="1">
      <alignment horizontal="center"/>
    </xf>
    <xf numFmtId="43" fontId="6" fillId="0" borderId="0" xfId="1" applyFont="1" applyAlignment="1">
      <alignment vertical="center"/>
    </xf>
    <xf numFmtId="43" fontId="9" fillId="0" borderId="6" xfId="1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6" borderId="0" xfId="8" applyFont="1" applyFill="1" applyAlignment="1">
      <alignment vertical="center"/>
    </xf>
    <xf numFmtId="43" fontId="6" fillId="0" borderId="0" xfId="1" applyFont="1" applyFill="1" applyBorder="1" applyAlignment="1" applyProtection="1">
      <alignment horizontal="center"/>
    </xf>
    <xf numFmtId="0" fontId="9" fillId="3" borderId="0" xfId="0" applyFont="1" applyFill="1" applyAlignment="1"/>
    <xf numFmtId="0" fontId="0" fillId="0" borderId="0" xfId="0" applyNumberFormat="1"/>
    <xf numFmtId="43" fontId="6" fillId="0" borderId="0" xfId="1" applyFont="1" applyFill="1"/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0" fontId="6" fillId="0" borderId="0" xfId="0" applyFont="1" applyFill="1" applyBorder="1" applyAlignment="1">
      <alignment horizontal="left"/>
    </xf>
    <xf numFmtId="14" fontId="9" fillId="0" borderId="0" xfId="0" applyNumberFormat="1" applyFont="1" applyAlignment="1">
      <alignment horizontal="right"/>
    </xf>
    <xf numFmtId="0" fontId="8" fillId="0" borderId="7" xfId="0" applyNumberFormat="1" applyFont="1" applyBorder="1" applyAlignment="1">
      <alignment horizontal="left"/>
    </xf>
    <xf numFmtId="14" fontId="6" fillId="0" borderId="8" xfId="0" applyNumberFormat="1" applyFont="1" applyBorder="1"/>
    <xf numFmtId="0" fontId="6" fillId="0" borderId="9" xfId="0" applyNumberFormat="1" applyFont="1" applyFill="1" applyBorder="1" applyAlignment="1">
      <alignment horizontal="left"/>
    </xf>
    <xf numFmtId="14" fontId="6" fillId="0" borderId="11" xfId="0" applyNumberFormat="1" applyFont="1" applyBorder="1"/>
    <xf numFmtId="14" fontId="6" fillId="0" borderId="13" xfId="0" applyNumberFormat="1" applyFont="1" applyBorder="1"/>
    <xf numFmtId="0" fontId="6" fillId="0" borderId="14" xfId="0" applyNumberFormat="1" applyFont="1" applyFill="1" applyBorder="1" applyAlignment="1">
      <alignment horizontal="left"/>
    </xf>
    <xf numFmtId="43" fontId="8" fillId="0" borderId="7" xfId="0" applyNumberFormat="1" applyFont="1" applyBorder="1" applyAlignment="1">
      <alignment horizontal="left"/>
    </xf>
    <xf numFmtId="43" fontId="6" fillId="0" borderId="0" xfId="1" applyFont="1" applyFill="1" applyBorder="1" applyAlignment="1" applyProtection="1">
      <alignment horizontal="right"/>
    </xf>
    <xf numFmtId="43" fontId="6" fillId="0" borderId="0" xfId="1" applyFont="1" applyAlignment="1">
      <alignment horizontal="right"/>
    </xf>
    <xf numFmtId="43" fontId="10" fillId="0" borderId="0" xfId="1" applyFont="1" applyAlignment="1">
      <alignment horizontal="right"/>
    </xf>
    <xf numFmtId="43" fontId="9" fillId="0" borderId="0" xfId="1" applyFont="1" applyAlignment="1">
      <alignment horizontal="right" wrapText="1"/>
    </xf>
    <xf numFmtId="43" fontId="6" fillId="0" borderId="9" xfId="1" applyFont="1" applyBorder="1" applyAlignment="1">
      <alignment horizontal="right"/>
    </xf>
    <xf numFmtId="43" fontId="6" fillId="0" borderId="10" xfId="1" applyFont="1" applyBorder="1" applyAlignment="1">
      <alignment horizontal="right"/>
    </xf>
    <xf numFmtId="43" fontId="6" fillId="0" borderId="0" xfId="1" applyFont="1" applyBorder="1" applyAlignment="1">
      <alignment horizontal="right"/>
    </xf>
    <xf numFmtId="43" fontId="6" fillId="0" borderId="12" xfId="1" applyFont="1" applyBorder="1" applyAlignment="1">
      <alignment horizontal="right"/>
    </xf>
    <xf numFmtId="43" fontId="6" fillId="0" borderId="14" xfId="1" applyFont="1" applyBorder="1" applyAlignment="1">
      <alignment horizontal="right"/>
    </xf>
    <xf numFmtId="43" fontId="6" fillId="0" borderId="15" xfId="1" applyFont="1" applyBorder="1" applyAlignment="1">
      <alignment horizontal="right"/>
    </xf>
    <xf numFmtId="43" fontId="9" fillId="0" borderId="0" xfId="1" applyFont="1" applyAlignment="1">
      <alignment horizontal="right"/>
    </xf>
    <xf numFmtId="14" fontId="6" fillId="0" borderId="0" xfId="0" applyNumberFormat="1" applyFont="1" applyBorder="1"/>
    <xf numFmtId="43" fontId="6" fillId="0" borderId="0" xfId="1" applyFont="1" applyBorder="1"/>
    <xf numFmtId="43" fontId="6" fillId="0" borderId="9" xfId="1" applyFont="1" applyBorder="1"/>
    <xf numFmtId="43" fontId="6" fillId="0" borderId="10" xfId="1" applyFont="1" applyBorder="1"/>
    <xf numFmtId="43" fontId="6" fillId="0" borderId="12" xfId="1" applyFont="1" applyBorder="1"/>
    <xf numFmtId="43" fontId="6" fillId="0" borderId="14" xfId="1" applyFont="1" applyBorder="1"/>
    <xf numFmtId="43" fontId="6" fillId="0" borderId="15" xfId="1" applyFont="1" applyBorder="1"/>
    <xf numFmtId="0" fontId="8" fillId="2" borderId="0" xfId="0" applyNumberFormat="1" applyFont="1" applyFill="1" applyBorder="1" applyAlignment="1">
      <alignment horizontal="left"/>
    </xf>
    <xf numFmtId="0" fontId="10" fillId="0" borderId="5" xfId="0" applyNumberFormat="1" applyFont="1" applyBorder="1" applyAlignment="1">
      <alignment horizontal="left"/>
    </xf>
    <xf numFmtId="0" fontId="6" fillId="0" borderId="0" xfId="0" applyFont="1"/>
    <xf numFmtId="0" fontId="6" fillId="0" borderId="9" xfId="0" applyFont="1" applyBorder="1"/>
    <xf numFmtId="0" fontId="6" fillId="0" borderId="0" xfId="0" applyFont="1" applyBorder="1"/>
    <xf numFmtId="0" fontId="6" fillId="0" borderId="14" xfId="0" applyFont="1" applyBorder="1"/>
    <xf numFmtId="43" fontId="13" fillId="0" borderId="6" xfId="0" applyNumberFormat="1" applyFont="1" applyBorder="1" applyAlignment="1">
      <alignment horizontal="center"/>
    </xf>
    <xf numFmtId="0" fontId="6" fillId="3" borderId="0" xfId="0" applyFont="1" applyFill="1" applyBorder="1" applyAlignment="1">
      <alignment horizontal="left"/>
    </xf>
  </cellXfs>
  <cellStyles count="10">
    <cellStyle name="Millares" xfId="1" builtinId="3"/>
    <cellStyle name="Millares 2" xfId="5"/>
    <cellStyle name="Millares 2 2" xfId="2"/>
    <cellStyle name="Millares 3" xfId="3"/>
    <cellStyle name="Millares 4" xfId="7"/>
    <cellStyle name="Millares 5" xfId="9"/>
    <cellStyle name="Normal" xfId="0" builtinId="0"/>
    <cellStyle name="Normal 2" xfId="4"/>
    <cellStyle name="Normal 3" xfId="6"/>
    <cellStyle name="Normal 4" xfId="8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851"/>
  <sheetViews>
    <sheetView tabSelected="1" topLeftCell="A7" workbookViewId="0">
      <selection activeCell="G19" sqref="G19"/>
    </sheetView>
  </sheetViews>
  <sheetFormatPr baseColWidth="10" defaultRowHeight="15"/>
  <cols>
    <col min="1" max="1" width="11.5703125" bestFit="1" customWidth="1"/>
    <col min="2" max="2" width="65.5703125" bestFit="1" customWidth="1"/>
    <col min="3" max="3" width="11.140625" style="38" bestFit="1" customWidth="1"/>
    <col min="4" max="4" width="10.7109375" style="38" bestFit="1" customWidth="1"/>
    <col min="5" max="5" width="11.140625" style="38" bestFit="1" customWidth="1"/>
    <col min="6" max="6" width="24" style="55" customWidth="1"/>
    <col min="7" max="7" width="35.5703125" customWidth="1"/>
  </cols>
  <sheetData>
    <row r="3" spans="1:10" ht="15.7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4"/>
      <c r="G3" s="5" t="s">
        <v>5</v>
      </c>
      <c r="H3" s="5" t="s">
        <v>6</v>
      </c>
      <c r="I3" s="5" t="s">
        <v>7</v>
      </c>
      <c r="J3" s="5" t="s">
        <v>8</v>
      </c>
    </row>
    <row r="4" spans="1:10">
      <c r="A4" s="6"/>
      <c r="B4" s="7"/>
      <c r="C4" s="8"/>
      <c r="D4" s="8"/>
      <c r="E4" s="48"/>
      <c r="F4" s="9"/>
      <c r="G4" s="10"/>
      <c r="H4" s="10"/>
      <c r="I4" s="10"/>
      <c r="J4" s="10"/>
    </row>
    <row r="5" spans="1:10">
      <c r="A5" s="16">
        <v>42978</v>
      </c>
      <c r="B5" s="27" t="s">
        <v>1068</v>
      </c>
      <c r="C5" s="17">
        <v>488.47</v>
      </c>
      <c r="D5" s="17" t="s">
        <v>9</v>
      </c>
      <c r="E5" s="17">
        <v>1155332.3999999999</v>
      </c>
      <c r="F5" s="11"/>
      <c r="G5" s="12"/>
      <c r="H5" s="12"/>
      <c r="I5" s="12"/>
      <c r="J5" s="12"/>
    </row>
    <row r="6" spans="1:10">
      <c r="A6" s="16">
        <v>42978</v>
      </c>
      <c r="B6" s="26" t="s">
        <v>1068</v>
      </c>
      <c r="C6" s="17">
        <v>3052.94</v>
      </c>
      <c r="D6" s="17" t="s">
        <v>9</v>
      </c>
      <c r="E6" s="17">
        <v>1155820.8700000001</v>
      </c>
      <c r="F6" s="11"/>
      <c r="G6" s="12"/>
      <c r="H6" s="12"/>
      <c r="I6" s="12"/>
      <c r="J6" s="12"/>
    </row>
    <row r="7" spans="1:10">
      <c r="A7" s="13">
        <v>42978</v>
      </c>
      <c r="B7" s="23" t="s">
        <v>1066</v>
      </c>
      <c r="C7" s="24"/>
      <c r="D7" s="24">
        <v>20000</v>
      </c>
      <c r="E7" s="24">
        <v>1158873.81</v>
      </c>
      <c r="F7" s="11" t="s">
        <v>1115</v>
      </c>
      <c r="G7" s="12" t="s">
        <v>1071</v>
      </c>
      <c r="H7" s="12"/>
      <c r="I7" s="12"/>
      <c r="J7" s="12"/>
    </row>
    <row r="8" spans="1:10">
      <c r="A8" s="13">
        <v>42978</v>
      </c>
      <c r="B8" s="23" t="s">
        <v>1067</v>
      </c>
      <c r="C8" s="24"/>
      <c r="D8" s="24">
        <v>13544.75</v>
      </c>
      <c r="E8" s="24">
        <v>1138873.81</v>
      </c>
      <c r="F8" s="11"/>
      <c r="G8" s="12"/>
      <c r="H8" s="12"/>
      <c r="I8" s="12"/>
      <c r="J8" s="12"/>
    </row>
    <row r="9" spans="1:10">
      <c r="A9" s="13">
        <v>42978</v>
      </c>
      <c r="B9" s="7" t="s">
        <v>1052</v>
      </c>
      <c r="C9" s="14" t="s">
        <v>9</v>
      </c>
      <c r="D9" s="14">
        <v>48204.92</v>
      </c>
      <c r="E9" s="14">
        <v>1125329.06</v>
      </c>
      <c r="F9" s="11"/>
      <c r="G9" s="12"/>
      <c r="H9" s="12"/>
      <c r="I9" s="12"/>
      <c r="J9" s="12"/>
    </row>
    <row r="10" spans="1:10">
      <c r="A10" s="13">
        <v>42978</v>
      </c>
      <c r="B10" s="7" t="s">
        <v>1053</v>
      </c>
      <c r="C10" s="14" t="s">
        <v>9</v>
      </c>
      <c r="D10" s="14">
        <v>211120</v>
      </c>
      <c r="E10" s="14">
        <v>1077124.1399999999</v>
      </c>
      <c r="F10" s="11" t="s">
        <v>1062</v>
      </c>
      <c r="G10" s="12"/>
      <c r="H10" s="12"/>
      <c r="I10" s="12"/>
      <c r="J10" s="12"/>
    </row>
    <row r="11" spans="1:10">
      <c r="A11" s="13">
        <v>42978</v>
      </c>
      <c r="B11" s="7" t="s">
        <v>1054</v>
      </c>
      <c r="C11" s="14" t="s">
        <v>9</v>
      </c>
      <c r="D11" s="14">
        <v>160000</v>
      </c>
      <c r="E11" s="14">
        <v>866004.14</v>
      </c>
      <c r="F11" s="11" t="s">
        <v>318</v>
      </c>
      <c r="G11" s="12"/>
      <c r="H11" s="12"/>
      <c r="I11" s="12"/>
      <c r="J11" s="12"/>
    </row>
    <row r="12" spans="1:10">
      <c r="A12" s="13">
        <v>42978</v>
      </c>
      <c r="B12" s="7" t="s">
        <v>1055</v>
      </c>
      <c r="C12" s="14" t="s">
        <v>9</v>
      </c>
      <c r="D12" s="14">
        <v>18600</v>
      </c>
      <c r="E12" s="14">
        <v>706004.14</v>
      </c>
      <c r="F12" s="11" t="s">
        <v>1110</v>
      </c>
      <c r="G12" s="12"/>
      <c r="H12" s="12" t="s">
        <v>214</v>
      </c>
      <c r="I12" s="12"/>
      <c r="J12" s="12"/>
    </row>
    <row r="13" spans="1:10">
      <c r="A13" s="13">
        <v>42978</v>
      </c>
      <c r="B13" s="7" t="s">
        <v>1056</v>
      </c>
      <c r="C13" s="14" t="s">
        <v>9</v>
      </c>
      <c r="D13" s="14">
        <v>4216</v>
      </c>
      <c r="E13" s="14">
        <v>687404.14</v>
      </c>
      <c r="F13" s="11" t="s">
        <v>1109</v>
      </c>
      <c r="G13" s="12" t="s">
        <v>1064</v>
      </c>
      <c r="H13" s="12" t="s">
        <v>1063</v>
      </c>
      <c r="I13" s="12"/>
      <c r="J13" s="12"/>
    </row>
    <row r="14" spans="1:10">
      <c r="A14" s="13">
        <v>42978</v>
      </c>
      <c r="B14" s="7" t="s">
        <v>1057</v>
      </c>
      <c r="C14" s="14" t="s">
        <v>9</v>
      </c>
      <c r="D14" s="14">
        <v>301000</v>
      </c>
      <c r="E14" s="14">
        <v>683188.14</v>
      </c>
      <c r="F14" s="11" t="s">
        <v>333</v>
      </c>
      <c r="G14" s="12"/>
      <c r="H14" s="12"/>
      <c r="I14" s="12" t="s">
        <v>1070</v>
      </c>
      <c r="J14" s="12"/>
    </row>
    <row r="15" spans="1:10">
      <c r="A15" s="13">
        <v>42978</v>
      </c>
      <c r="B15" s="7" t="s">
        <v>1058</v>
      </c>
      <c r="C15" s="14" t="s">
        <v>9</v>
      </c>
      <c r="D15" s="14">
        <v>1000</v>
      </c>
      <c r="E15" s="14">
        <v>382188.14</v>
      </c>
      <c r="F15" s="11" t="s">
        <v>1111</v>
      </c>
      <c r="G15" s="12" t="s">
        <v>1060</v>
      </c>
      <c r="H15" s="12" t="s">
        <v>1061</v>
      </c>
      <c r="I15" s="12"/>
      <c r="J15" s="12"/>
    </row>
    <row r="16" spans="1:10">
      <c r="A16" s="13">
        <v>42978</v>
      </c>
      <c r="B16" s="7" t="s">
        <v>1059</v>
      </c>
      <c r="C16" s="14">
        <v>1536832.43</v>
      </c>
      <c r="D16" s="14" t="s">
        <v>9</v>
      </c>
      <c r="E16" s="14">
        <v>381188.14</v>
      </c>
      <c r="F16" s="11"/>
      <c r="G16" s="12"/>
      <c r="H16" s="12"/>
      <c r="I16" s="12"/>
      <c r="J16" s="12"/>
    </row>
    <row r="17" spans="1:10">
      <c r="A17" s="13">
        <v>42978</v>
      </c>
      <c r="B17" s="7" t="s">
        <v>1028</v>
      </c>
      <c r="C17" s="14" t="s">
        <v>9</v>
      </c>
      <c r="D17" s="14">
        <v>175</v>
      </c>
      <c r="E17" s="14">
        <v>1918020.57</v>
      </c>
      <c r="F17" s="11" t="s">
        <v>1096</v>
      </c>
      <c r="G17" s="12"/>
      <c r="H17" s="12"/>
      <c r="I17" s="12"/>
      <c r="J17" s="12"/>
    </row>
    <row r="18" spans="1:10">
      <c r="A18" s="13">
        <v>42978</v>
      </c>
      <c r="B18" s="7" t="s">
        <v>38</v>
      </c>
      <c r="C18" s="14">
        <v>424.27</v>
      </c>
      <c r="D18" s="14" t="s">
        <v>9</v>
      </c>
      <c r="E18" s="14">
        <v>1917845.57</v>
      </c>
      <c r="F18" s="11"/>
      <c r="G18" s="12"/>
      <c r="H18" s="12"/>
      <c r="I18" s="12"/>
      <c r="J18" s="12"/>
    </row>
    <row r="19" spans="1:10">
      <c r="A19" s="13">
        <v>42978</v>
      </c>
      <c r="B19" s="7" t="s">
        <v>38</v>
      </c>
      <c r="C19" s="14">
        <v>7570.51</v>
      </c>
      <c r="D19" s="14" t="s">
        <v>9</v>
      </c>
      <c r="E19" s="14">
        <v>1918269.84</v>
      </c>
      <c r="F19" s="11"/>
      <c r="G19" s="12"/>
      <c r="H19" s="12"/>
      <c r="I19" s="12"/>
      <c r="J19" s="12"/>
    </row>
    <row r="20" spans="1:10">
      <c r="A20" s="13">
        <v>42978</v>
      </c>
      <c r="B20" s="7" t="s">
        <v>1029</v>
      </c>
      <c r="C20" s="14">
        <v>174</v>
      </c>
      <c r="D20" s="14" t="s">
        <v>9</v>
      </c>
      <c r="E20" s="14">
        <v>1925840.35</v>
      </c>
      <c r="F20" s="11"/>
      <c r="G20" s="12"/>
      <c r="H20" s="12"/>
      <c r="I20" s="12"/>
      <c r="J20" s="12"/>
    </row>
    <row r="21" spans="1:10">
      <c r="A21" s="13">
        <v>42978</v>
      </c>
      <c r="B21" s="7" t="s">
        <v>1030</v>
      </c>
      <c r="C21" s="14">
        <v>55332</v>
      </c>
      <c r="D21" s="14" t="s">
        <v>9</v>
      </c>
      <c r="E21" s="14">
        <v>1926014.35</v>
      </c>
      <c r="F21" s="11"/>
      <c r="G21" s="12"/>
      <c r="H21" s="12"/>
      <c r="I21" s="12"/>
      <c r="J21" s="12"/>
    </row>
    <row r="22" spans="1:10">
      <c r="A22" s="13">
        <v>42978</v>
      </c>
      <c r="B22" s="7" t="s">
        <v>1031</v>
      </c>
      <c r="C22" s="14">
        <v>535.26</v>
      </c>
      <c r="D22" s="14" t="s">
        <v>9</v>
      </c>
      <c r="E22" s="14">
        <v>1981346.35</v>
      </c>
      <c r="F22" s="11"/>
      <c r="G22" s="12"/>
      <c r="H22" s="12"/>
      <c r="I22" s="12"/>
      <c r="J22" s="12"/>
    </row>
    <row r="23" spans="1:10">
      <c r="A23" s="13">
        <v>42978</v>
      </c>
      <c r="B23" s="7" t="s">
        <v>1032</v>
      </c>
      <c r="C23" s="14">
        <v>49184</v>
      </c>
      <c r="D23" s="14" t="s">
        <v>9</v>
      </c>
      <c r="E23" s="14">
        <v>1981881.61</v>
      </c>
      <c r="F23" s="11"/>
      <c r="G23" s="12"/>
      <c r="H23" s="12"/>
      <c r="I23" s="12"/>
      <c r="J23" s="12"/>
    </row>
    <row r="24" spans="1:10">
      <c r="A24" s="13">
        <v>42978</v>
      </c>
      <c r="B24" s="7" t="s">
        <v>1033</v>
      </c>
      <c r="C24" s="14">
        <v>6628.56</v>
      </c>
      <c r="D24" s="14" t="s">
        <v>9</v>
      </c>
      <c r="E24" s="14">
        <v>2031065.61</v>
      </c>
      <c r="F24" s="11"/>
      <c r="G24" s="12"/>
      <c r="H24" s="12"/>
      <c r="I24" s="12"/>
      <c r="J24" s="12"/>
    </row>
    <row r="25" spans="1:10">
      <c r="A25" s="13">
        <v>42978</v>
      </c>
      <c r="B25" s="7" t="s">
        <v>1034</v>
      </c>
      <c r="C25" s="14">
        <v>10846</v>
      </c>
      <c r="D25" s="14" t="s">
        <v>9</v>
      </c>
      <c r="E25" s="14">
        <v>2037694.17</v>
      </c>
      <c r="F25" s="11"/>
      <c r="G25" s="12"/>
      <c r="H25" s="12"/>
      <c r="I25" s="12"/>
      <c r="J25" s="12"/>
    </row>
    <row r="26" spans="1:10">
      <c r="A26" s="13">
        <v>42978</v>
      </c>
      <c r="B26" s="7" t="s">
        <v>1035</v>
      </c>
      <c r="C26" s="14">
        <v>12528</v>
      </c>
      <c r="D26" s="14" t="s">
        <v>9</v>
      </c>
      <c r="E26" s="14">
        <v>2048540.17</v>
      </c>
      <c r="F26" s="11"/>
      <c r="G26" s="12"/>
      <c r="H26" s="12"/>
      <c r="I26" s="12"/>
      <c r="J26" s="12"/>
    </row>
    <row r="27" spans="1:10">
      <c r="A27" s="13">
        <v>42978</v>
      </c>
      <c r="B27" s="7" t="s">
        <v>1036</v>
      </c>
      <c r="C27" s="14">
        <v>5250.69</v>
      </c>
      <c r="D27" s="14" t="s">
        <v>9</v>
      </c>
      <c r="E27" s="14">
        <v>2061068.17</v>
      </c>
      <c r="F27" s="11"/>
      <c r="G27" s="12"/>
      <c r="H27" s="12"/>
      <c r="I27" s="12"/>
      <c r="J27" s="12"/>
    </row>
    <row r="28" spans="1:10">
      <c r="A28" s="13">
        <v>42978</v>
      </c>
      <c r="B28" s="7" t="s">
        <v>1037</v>
      </c>
      <c r="C28" s="14">
        <v>5000</v>
      </c>
      <c r="D28" s="14" t="s">
        <v>9</v>
      </c>
      <c r="E28" s="14">
        <v>2066318.86</v>
      </c>
      <c r="F28" s="11"/>
      <c r="G28" s="12"/>
      <c r="H28" s="12"/>
      <c r="I28" s="12"/>
      <c r="J28" s="12"/>
    </row>
    <row r="29" spans="1:10">
      <c r="A29" s="13">
        <v>42978</v>
      </c>
      <c r="B29" s="7" t="s">
        <v>1038</v>
      </c>
      <c r="C29" s="14">
        <v>5000</v>
      </c>
      <c r="D29" s="14" t="s">
        <v>9</v>
      </c>
      <c r="E29" s="14">
        <v>2071318.86</v>
      </c>
      <c r="F29" s="11"/>
      <c r="G29" s="12"/>
      <c r="H29" s="12"/>
      <c r="I29" s="12"/>
      <c r="J29" s="12"/>
    </row>
    <row r="30" spans="1:10">
      <c r="A30" s="13">
        <v>42978</v>
      </c>
      <c r="B30" s="7" t="s">
        <v>1039</v>
      </c>
      <c r="C30" s="14">
        <v>10000</v>
      </c>
      <c r="D30" s="14" t="s">
        <v>9</v>
      </c>
      <c r="E30" s="14">
        <v>2076318.86</v>
      </c>
      <c r="F30" s="11"/>
      <c r="G30" s="12"/>
      <c r="H30" s="12"/>
      <c r="I30" s="12"/>
      <c r="J30" s="12"/>
    </row>
    <row r="31" spans="1:10">
      <c r="A31" s="13">
        <v>42978</v>
      </c>
      <c r="B31" s="7" t="s">
        <v>1040</v>
      </c>
      <c r="C31" s="14">
        <v>8700</v>
      </c>
      <c r="D31" s="14" t="s">
        <v>9</v>
      </c>
      <c r="E31" s="14">
        <v>2086318.86</v>
      </c>
      <c r="F31" s="11"/>
      <c r="G31" s="12"/>
      <c r="H31" s="12"/>
      <c r="I31" s="12"/>
      <c r="J31" s="12"/>
    </row>
    <row r="32" spans="1:10">
      <c r="A32" s="13">
        <v>42978</v>
      </c>
      <c r="B32" s="7" t="s">
        <v>1041</v>
      </c>
      <c r="C32" s="14">
        <v>1111.8</v>
      </c>
      <c r="D32" s="14" t="s">
        <v>9</v>
      </c>
      <c r="E32" s="14">
        <v>2095018.86</v>
      </c>
      <c r="F32" s="11"/>
      <c r="G32" s="12"/>
      <c r="H32" s="12"/>
      <c r="I32" s="12"/>
      <c r="J32" s="12"/>
    </row>
    <row r="33" spans="1:10">
      <c r="A33" s="13">
        <v>42978</v>
      </c>
      <c r="B33" s="7" t="s">
        <v>1042</v>
      </c>
      <c r="C33" s="14">
        <v>2296.8000000000002</v>
      </c>
      <c r="D33" s="14" t="s">
        <v>9</v>
      </c>
      <c r="E33" s="14">
        <v>2096130.66</v>
      </c>
      <c r="F33" s="11"/>
      <c r="G33" s="12"/>
      <c r="H33" s="12"/>
      <c r="I33" s="12"/>
      <c r="J33" s="12"/>
    </row>
    <row r="34" spans="1:10">
      <c r="A34" s="13">
        <v>42978</v>
      </c>
      <c r="B34" s="7" t="s">
        <v>1043</v>
      </c>
      <c r="C34" s="14">
        <v>8000.01</v>
      </c>
      <c r="D34" s="14" t="s">
        <v>9</v>
      </c>
      <c r="E34" s="14">
        <v>2098427.46</v>
      </c>
      <c r="F34" s="11"/>
      <c r="G34" s="12"/>
      <c r="H34" s="12"/>
      <c r="I34" s="12"/>
      <c r="J34" s="12"/>
    </row>
    <row r="35" spans="1:10">
      <c r="A35" s="13">
        <v>42978</v>
      </c>
      <c r="B35" s="7" t="s">
        <v>1044</v>
      </c>
      <c r="C35" s="14">
        <v>4640</v>
      </c>
      <c r="D35" s="14" t="s">
        <v>9</v>
      </c>
      <c r="E35" s="14">
        <v>2106427.4700000002</v>
      </c>
      <c r="F35" s="11"/>
      <c r="G35" s="12"/>
      <c r="H35" s="12"/>
      <c r="I35" s="12"/>
      <c r="J35" s="12"/>
    </row>
    <row r="36" spans="1:10">
      <c r="A36" s="13">
        <v>42978</v>
      </c>
      <c r="B36" s="7" t="s">
        <v>1045</v>
      </c>
      <c r="C36" s="14">
        <v>4734.74</v>
      </c>
      <c r="D36" s="14" t="s">
        <v>9</v>
      </c>
      <c r="E36" s="14">
        <v>2111067.4700000002</v>
      </c>
      <c r="F36" s="11"/>
      <c r="G36" s="12"/>
      <c r="H36" s="12"/>
      <c r="I36" s="12"/>
      <c r="J36" s="12"/>
    </row>
    <row r="37" spans="1:10">
      <c r="A37" s="13">
        <v>42978</v>
      </c>
      <c r="B37" s="7" t="s">
        <v>1046</v>
      </c>
      <c r="C37" s="14">
        <v>2100.0500000000002</v>
      </c>
      <c r="D37" s="14" t="s">
        <v>9</v>
      </c>
      <c r="E37" s="14">
        <v>2115802.21</v>
      </c>
      <c r="F37" s="11"/>
      <c r="G37" s="12"/>
      <c r="H37" s="12"/>
      <c r="I37" s="12"/>
      <c r="J37" s="12"/>
    </row>
    <row r="38" spans="1:10">
      <c r="A38" s="13">
        <v>42978</v>
      </c>
      <c r="B38" s="7" t="s">
        <v>1047</v>
      </c>
      <c r="C38" s="14">
        <v>21054</v>
      </c>
      <c r="D38" s="14" t="s">
        <v>9</v>
      </c>
      <c r="E38" s="14">
        <v>2117902.2599999998</v>
      </c>
      <c r="F38" s="11"/>
      <c r="G38" s="12"/>
      <c r="H38" s="12"/>
      <c r="I38" s="12"/>
      <c r="J38" s="12"/>
    </row>
    <row r="39" spans="1:10">
      <c r="A39" s="13">
        <v>42978</v>
      </c>
      <c r="B39" s="7" t="s">
        <v>1048</v>
      </c>
      <c r="C39" s="14">
        <v>12760</v>
      </c>
      <c r="D39" s="14" t="s">
        <v>9</v>
      </c>
      <c r="E39" s="14">
        <v>2138956.2599999998</v>
      </c>
      <c r="F39" s="11"/>
      <c r="G39" s="12"/>
      <c r="H39" s="12"/>
      <c r="I39" s="12"/>
      <c r="J39" s="12"/>
    </row>
    <row r="40" spans="1:10">
      <c r="A40" s="13">
        <v>42978</v>
      </c>
      <c r="B40" s="7" t="s">
        <v>1049</v>
      </c>
      <c r="C40" s="14">
        <v>1740</v>
      </c>
      <c r="D40" s="14" t="s">
        <v>9</v>
      </c>
      <c r="E40" s="14">
        <v>2151716.2599999998</v>
      </c>
      <c r="F40" s="11"/>
      <c r="G40" s="12"/>
      <c r="H40" s="12"/>
      <c r="I40" s="12"/>
      <c r="J40" s="12"/>
    </row>
    <row r="41" spans="1:10">
      <c r="A41" s="13">
        <v>42978</v>
      </c>
      <c r="B41" s="7" t="s">
        <v>1050</v>
      </c>
      <c r="C41" s="14">
        <v>100000</v>
      </c>
      <c r="D41" s="14" t="s">
        <v>9</v>
      </c>
      <c r="E41" s="14">
        <v>2153456.2599999998</v>
      </c>
      <c r="F41" s="11"/>
      <c r="G41" s="12"/>
      <c r="H41" s="12"/>
      <c r="I41" s="12"/>
      <c r="J41" s="12"/>
    </row>
    <row r="42" spans="1:10">
      <c r="A42" s="13">
        <v>42978</v>
      </c>
      <c r="B42" s="7" t="s">
        <v>1051</v>
      </c>
      <c r="C42" s="14">
        <v>17979.5</v>
      </c>
      <c r="D42" s="14" t="s">
        <v>9</v>
      </c>
      <c r="E42" s="14">
        <v>2253456.2599999998</v>
      </c>
      <c r="F42" s="11"/>
      <c r="G42" s="12"/>
      <c r="H42" s="12"/>
      <c r="I42" s="12"/>
      <c r="J42" s="12"/>
    </row>
    <row r="43" spans="1:10">
      <c r="A43" s="16">
        <v>42978</v>
      </c>
      <c r="B43" s="27" t="s">
        <v>10</v>
      </c>
      <c r="C43" s="17">
        <v>5.76</v>
      </c>
      <c r="D43" s="17" t="s">
        <v>9</v>
      </c>
      <c r="E43" s="17">
        <v>2271435.7599999998</v>
      </c>
      <c r="F43" s="11"/>
      <c r="G43" s="12"/>
      <c r="H43" s="12"/>
      <c r="I43" s="12"/>
      <c r="J43" s="12"/>
    </row>
    <row r="44" spans="1:10">
      <c r="A44" s="16">
        <v>42978</v>
      </c>
      <c r="B44" s="26" t="s">
        <v>11</v>
      </c>
      <c r="C44" s="17">
        <v>36</v>
      </c>
      <c r="D44" s="17" t="s">
        <v>9</v>
      </c>
      <c r="E44" s="17">
        <v>2271441.52</v>
      </c>
      <c r="F44" s="11"/>
      <c r="G44" s="12"/>
      <c r="H44" s="12"/>
      <c r="I44" s="12"/>
      <c r="J44" s="12"/>
    </row>
    <row r="45" spans="1:10">
      <c r="A45" s="13">
        <v>42978</v>
      </c>
      <c r="B45" s="7" t="s">
        <v>12</v>
      </c>
      <c r="C45" s="14" t="s">
        <v>9</v>
      </c>
      <c r="D45" s="14">
        <v>22935.99</v>
      </c>
      <c r="E45" s="14">
        <v>2271477.52</v>
      </c>
      <c r="F45" s="11" t="s">
        <v>1027</v>
      </c>
      <c r="G45" s="12"/>
      <c r="H45" s="12"/>
      <c r="I45" s="12"/>
      <c r="J45" s="12"/>
    </row>
    <row r="46" spans="1:10">
      <c r="A46" s="16">
        <v>42978</v>
      </c>
      <c r="B46" s="27" t="s">
        <v>13</v>
      </c>
      <c r="C46" s="17">
        <v>40.090000000000003</v>
      </c>
      <c r="D46" s="17" t="s">
        <v>9</v>
      </c>
      <c r="E46" s="17">
        <v>2248541.5299999998</v>
      </c>
      <c r="F46" s="11"/>
      <c r="G46" s="12"/>
      <c r="H46" s="12"/>
      <c r="I46" s="12"/>
      <c r="J46" s="12"/>
    </row>
    <row r="47" spans="1:10">
      <c r="A47" s="16">
        <v>42978</v>
      </c>
      <c r="B47" s="26" t="s">
        <v>14</v>
      </c>
      <c r="C47" s="17">
        <v>250.54</v>
      </c>
      <c r="D47" s="17" t="s">
        <v>9</v>
      </c>
      <c r="E47" s="17">
        <v>2248581.62</v>
      </c>
      <c r="F47" s="11"/>
      <c r="G47" s="22"/>
      <c r="H47" s="12"/>
      <c r="I47" s="12"/>
      <c r="J47" s="12"/>
    </row>
    <row r="48" spans="1:10">
      <c r="A48" s="13">
        <v>42978</v>
      </c>
      <c r="B48" s="7" t="s">
        <v>15</v>
      </c>
      <c r="C48" s="14" t="s">
        <v>9</v>
      </c>
      <c r="D48" s="14">
        <v>10527.29</v>
      </c>
      <c r="E48" s="14">
        <v>2248832.16</v>
      </c>
      <c r="F48" s="11" t="s">
        <v>1027</v>
      </c>
      <c r="G48" s="22"/>
      <c r="H48" s="12"/>
      <c r="I48" s="12"/>
      <c r="J48" s="12"/>
    </row>
    <row r="49" spans="1:10">
      <c r="A49" s="16">
        <v>42978</v>
      </c>
      <c r="B49" s="27" t="s">
        <v>10</v>
      </c>
      <c r="C49" s="17">
        <v>2.88</v>
      </c>
      <c r="D49" s="17" t="s">
        <v>9</v>
      </c>
      <c r="E49" s="17">
        <v>2238304.87</v>
      </c>
      <c r="F49" s="11"/>
      <c r="G49" s="12"/>
      <c r="H49" s="12"/>
      <c r="I49" s="12"/>
      <c r="J49" s="12"/>
    </row>
    <row r="50" spans="1:10">
      <c r="A50" s="16">
        <v>42978</v>
      </c>
      <c r="B50" s="26" t="s">
        <v>11</v>
      </c>
      <c r="C50" s="17">
        <v>18</v>
      </c>
      <c r="D50" s="17" t="s">
        <v>9</v>
      </c>
      <c r="E50" s="17">
        <v>2238307.75</v>
      </c>
      <c r="F50" s="11"/>
      <c r="G50" s="12"/>
      <c r="H50" s="12"/>
      <c r="I50" s="12"/>
      <c r="J50" s="12"/>
    </row>
    <row r="51" spans="1:10">
      <c r="A51" s="13">
        <v>42978</v>
      </c>
      <c r="B51" s="7" t="s">
        <v>12</v>
      </c>
      <c r="C51" s="14" t="s">
        <v>9</v>
      </c>
      <c r="D51" s="14">
        <v>250000</v>
      </c>
      <c r="E51" s="14">
        <v>2238325.75</v>
      </c>
      <c r="F51" s="11" t="s">
        <v>1025</v>
      </c>
      <c r="G51" s="12"/>
      <c r="H51" s="12"/>
      <c r="I51" s="12"/>
      <c r="J51" s="12"/>
    </row>
    <row r="52" spans="1:10">
      <c r="A52" s="13">
        <v>42977</v>
      </c>
      <c r="B52" s="7" t="s">
        <v>1018</v>
      </c>
      <c r="C52" s="14" t="s">
        <v>9</v>
      </c>
      <c r="D52" s="14">
        <v>2936</v>
      </c>
      <c r="E52" s="14">
        <v>1988325.75</v>
      </c>
      <c r="F52" s="11" t="s">
        <v>1105</v>
      </c>
      <c r="G52" s="12"/>
      <c r="H52" s="12"/>
      <c r="I52" s="12"/>
      <c r="J52" s="12"/>
    </row>
    <row r="53" spans="1:10">
      <c r="A53" s="13">
        <v>42977</v>
      </c>
      <c r="B53" s="23" t="s">
        <v>1007</v>
      </c>
      <c r="C53" s="24"/>
      <c r="D53" s="24">
        <v>2016.81</v>
      </c>
      <c r="E53" s="24">
        <v>1985389.75</v>
      </c>
      <c r="F53" s="11" t="s">
        <v>961</v>
      </c>
      <c r="G53" s="12" t="s">
        <v>1013</v>
      </c>
      <c r="H53" s="12"/>
      <c r="I53" s="12"/>
      <c r="J53" s="12"/>
    </row>
    <row r="54" spans="1:10">
      <c r="A54" s="13">
        <v>42977</v>
      </c>
      <c r="B54" s="23" t="s">
        <v>1008</v>
      </c>
      <c r="C54" s="24"/>
      <c r="D54" s="24">
        <v>1563.01</v>
      </c>
      <c r="E54" s="24">
        <v>1983372.94</v>
      </c>
      <c r="F54" s="11" t="s">
        <v>1106</v>
      </c>
      <c r="G54" s="12"/>
      <c r="H54" s="12"/>
      <c r="I54" s="12"/>
      <c r="J54" s="12"/>
    </row>
    <row r="55" spans="1:10">
      <c r="A55" s="13">
        <v>42977</v>
      </c>
      <c r="B55" s="23" t="s">
        <v>1009</v>
      </c>
      <c r="C55" s="24"/>
      <c r="D55" s="24">
        <v>13445.29</v>
      </c>
      <c r="E55" s="24">
        <v>1981809.93</v>
      </c>
      <c r="F55" s="11" t="s">
        <v>1102</v>
      </c>
      <c r="G55" s="12" t="s">
        <v>1012</v>
      </c>
      <c r="H55" s="12"/>
      <c r="I55" s="12"/>
      <c r="J55" s="12"/>
    </row>
    <row r="56" spans="1:10">
      <c r="A56" s="13">
        <v>42977</v>
      </c>
      <c r="B56" s="23" t="s">
        <v>1010</v>
      </c>
      <c r="C56" s="24">
        <v>986</v>
      </c>
      <c r="D56" s="24"/>
      <c r="E56" s="24">
        <v>1968364.64</v>
      </c>
      <c r="F56" s="11"/>
      <c r="G56" s="12"/>
      <c r="H56" s="12"/>
      <c r="I56" s="12"/>
      <c r="J56" s="12"/>
    </row>
    <row r="57" spans="1:10">
      <c r="A57" s="13">
        <v>42977</v>
      </c>
      <c r="B57" s="23" t="s">
        <v>1011</v>
      </c>
      <c r="C57" s="24">
        <v>4872</v>
      </c>
      <c r="D57" s="24"/>
      <c r="E57" s="24">
        <v>1969350.64</v>
      </c>
      <c r="F57" s="11"/>
      <c r="G57" s="12"/>
      <c r="H57" s="12"/>
      <c r="I57" s="12"/>
      <c r="J57" s="12"/>
    </row>
    <row r="58" spans="1:10">
      <c r="A58" s="13">
        <v>42977</v>
      </c>
      <c r="B58" s="7" t="s">
        <v>31</v>
      </c>
      <c r="C58" s="14" t="s">
        <v>9</v>
      </c>
      <c r="D58" s="14">
        <v>170000</v>
      </c>
      <c r="E58" s="14">
        <v>1974222.64</v>
      </c>
      <c r="F58" s="11" t="s">
        <v>1093</v>
      </c>
      <c r="G58" s="12"/>
      <c r="H58" s="12"/>
      <c r="I58" s="12"/>
      <c r="J58" s="12"/>
    </row>
    <row r="59" spans="1:10">
      <c r="A59" s="13">
        <v>42977</v>
      </c>
      <c r="B59" s="7" t="s">
        <v>31</v>
      </c>
      <c r="C59" s="14" t="s">
        <v>9</v>
      </c>
      <c r="D59" s="14">
        <v>181714.9</v>
      </c>
      <c r="E59" s="14">
        <v>1804222.64</v>
      </c>
      <c r="F59" s="11" t="s">
        <v>1099</v>
      </c>
      <c r="G59" s="12"/>
      <c r="H59" s="12"/>
      <c r="I59" s="12"/>
      <c r="J59" s="12"/>
    </row>
    <row r="60" spans="1:10">
      <c r="A60" s="13">
        <v>42977</v>
      </c>
      <c r="B60" s="7" t="s">
        <v>999</v>
      </c>
      <c r="C60" s="14" t="s">
        <v>9</v>
      </c>
      <c r="D60" s="14">
        <v>44938.74</v>
      </c>
      <c r="E60" s="14">
        <v>1622507.74</v>
      </c>
      <c r="F60" s="11" t="s">
        <v>1104</v>
      </c>
      <c r="G60" s="12"/>
      <c r="H60" s="12" t="s">
        <v>1006</v>
      </c>
      <c r="I60" s="12"/>
      <c r="J60" s="12"/>
    </row>
    <row r="61" spans="1:10">
      <c r="A61" s="13">
        <v>42977</v>
      </c>
      <c r="B61" s="7" t="s">
        <v>1000</v>
      </c>
      <c r="C61" s="14" t="s">
        <v>9</v>
      </c>
      <c r="D61" s="14">
        <v>2420</v>
      </c>
      <c r="E61" s="14">
        <v>1577569</v>
      </c>
      <c r="F61" s="11" t="s">
        <v>1097</v>
      </c>
      <c r="G61" s="12"/>
      <c r="H61" s="12"/>
      <c r="I61" s="12"/>
      <c r="J61" s="12"/>
    </row>
    <row r="62" spans="1:10">
      <c r="A62" s="13">
        <v>42977</v>
      </c>
      <c r="B62" s="7" t="s">
        <v>1001</v>
      </c>
      <c r="C62" s="14" t="s">
        <v>9</v>
      </c>
      <c r="D62" s="14">
        <v>129900</v>
      </c>
      <c r="E62" s="14">
        <v>1575149</v>
      </c>
      <c r="F62" s="11" t="s">
        <v>1095</v>
      </c>
      <c r="G62" s="12"/>
      <c r="H62" s="12" t="s">
        <v>1005</v>
      </c>
      <c r="I62" s="12"/>
      <c r="J62" s="12"/>
    </row>
    <row r="63" spans="1:10">
      <c r="A63" s="13">
        <v>42977</v>
      </c>
      <c r="B63" s="30" t="s">
        <v>1002</v>
      </c>
      <c r="C63" s="14" t="s">
        <v>9</v>
      </c>
      <c r="D63" s="14">
        <v>20404.87</v>
      </c>
      <c r="E63" s="14">
        <v>1445249</v>
      </c>
      <c r="F63" s="11" t="s">
        <v>1026</v>
      </c>
      <c r="G63" s="12"/>
      <c r="H63" s="12"/>
      <c r="I63" s="12"/>
      <c r="J63" s="12"/>
    </row>
    <row r="64" spans="1:10">
      <c r="A64" s="13">
        <v>42977</v>
      </c>
      <c r="B64" s="7" t="s">
        <v>1003</v>
      </c>
      <c r="C64" s="14" t="s">
        <v>9</v>
      </c>
      <c r="D64" s="14">
        <v>1627.02</v>
      </c>
      <c r="E64" s="14">
        <v>1424844.13</v>
      </c>
      <c r="F64" s="11" t="s">
        <v>1108</v>
      </c>
      <c r="G64" s="12"/>
      <c r="H64" s="12"/>
      <c r="I64" s="12"/>
      <c r="J64" s="12" t="s">
        <v>40</v>
      </c>
    </row>
    <row r="65" spans="1:10">
      <c r="A65" s="13">
        <v>42977</v>
      </c>
      <c r="B65" s="7" t="s">
        <v>1004</v>
      </c>
      <c r="C65" s="14" t="s">
        <v>9</v>
      </c>
      <c r="D65" s="14">
        <v>50000</v>
      </c>
      <c r="E65" s="14">
        <v>1423217.11</v>
      </c>
      <c r="F65" s="11" t="s">
        <v>1094</v>
      </c>
      <c r="G65" s="12"/>
      <c r="H65" s="12"/>
      <c r="I65" s="12"/>
      <c r="J65" s="12"/>
    </row>
    <row r="66" spans="1:10">
      <c r="A66" s="13">
        <v>42977</v>
      </c>
      <c r="B66" s="23" t="s">
        <v>997</v>
      </c>
      <c r="C66" s="24"/>
      <c r="D66" s="24">
        <v>3250</v>
      </c>
      <c r="E66" s="24">
        <v>1373217.11</v>
      </c>
      <c r="F66" s="11" t="s">
        <v>1103</v>
      </c>
      <c r="G66" s="12"/>
      <c r="H66" s="12"/>
      <c r="I66" s="12"/>
      <c r="J66" s="12"/>
    </row>
    <row r="67" spans="1:10">
      <c r="A67" s="13">
        <v>42977</v>
      </c>
      <c r="B67" s="23" t="s">
        <v>998</v>
      </c>
      <c r="C67" s="24"/>
      <c r="D67" s="24">
        <v>22745.599999999999</v>
      </c>
      <c r="E67" s="24">
        <v>1369967.11</v>
      </c>
      <c r="F67" s="11" t="s">
        <v>1088</v>
      </c>
      <c r="G67" s="12"/>
      <c r="H67" s="12"/>
      <c r="I67" s="12"/>
      <c r="J67" s="12"/>
    </row>
    <row r="68" spans="1:10">
      <c r="A68" s="13">
        <v>42977</v>
      </c>
      <c r="B68" s="93" t="s">
        <v>992</v>
      </c>
      <c r="C68" s="14" t="s">
        <v>9</v>
      </c>
      <c r="D68" s="14">
        <v>147030</v>
      </c>
      <c r="E68" s="14">
        <v>1347221.51</v>
      </c>
      <c r="F68" s="11" t="s">
        <v>994</v>
      </c>
      <c r="G68" s="12"/>
      <c r="H68" s="12"/>
      <c r="I68" s="12" t="s">
        <v>995</v>
      </c>
      <c r="J68" s="12"/>
    </row>
    <row r="69" spans="1:10">
      <c r="A69" s="13">
        <v>42977</v>
      </c>
      <c r="B69" s="59" t="s">
        <v>993</v>
      </c>
      <c r="C69" s="14" t="s">
        <v>9</v>
      </c>
      <c r="D69" s="14">
        <v>35000</v>
      </c>
      <c r="E69" s="14">
        <v>1200191.51</v>
      </c>
      <c r="F69" s="11" t="s">
        <v>333</v>
      </c>
      <c r="G69" s="12"/>
      <c r="H69" s="12"/>
      <c r="I69" s="12" t="s">
        <v>1015</v>
      </c>
      <c r="J69" s="12"/>
    </row>
    <row r="70" spans="1:10">
      <c r="A70" s="13">
        <v>42977</v>
      </c>
      <c r="B70" s="59" t="s">
        <v>996</v>
      </c>
      <c r="C70" s="14">
        <v>125484.93</v>
      </c>
      <c r="D70" s="14" t="s">
        <v>9</v>
      </c>
      <c r="E70" s="14">
        <v>1165191.51</v>
      </c>
      <c r="F70" s="11"/>
      <c r="G70" s="12"/>
      <c r="H70" s="12"/>
      <c r="I70" s="12"/>
      <c r="J70" s="12"/>
    </row>
    <row r="71" spans="1:10">
      <c r="A71" s="13">
        <v>42977</v>
      </c>
      <c r="B71" s="59" t="s">
        <v>996</v>
      </c>
      <c r="C71" s="14">
        <v>405360.09</v>
      </c>
      <c r="D71" s="14" t="s">
        <v>9</v>
      </c>
      <c r="E71" s="14">
        <v>1290676.44</v>
      </c>
      <c r="F71" s="11"/>
      <c r="G71" s="12"/>
      <c r="H71" s="12"/>
      <c r="I71" s="12"/>
      <c r="J71" s="12"/>
    </row>
    <row r="72" spans="1:10">
      <c r="A72" s="13">
        <v>42977</v>
      </c>
      <c r="B72" s="23" t="s">
        <v>145</v>
      </c>
      <c r="C72" s="24"/>
      <c r="D72" s="24">
        <v>3250</v>
      </c>
      <c r="E72" s="24">
        <v>1696036.53</v>
      </c>
      <c r="F72" s="11" t="s">
        <v>1084</v>
      </c>
      <c r="G72" s="12" t="s">
        <v>1014</v>
      </c>
      <c r="H72" s="12"/>
      <c r="I72" s="12"/>
      <c r="J72" s="12"/>
    </row>
    <row r="73" spans="1:10">
      <c r="A73" s="13">
        <v>42977</v>
      </c>
      <c r="B73" s="23" t="s">
        <v>145</v>
      </c>
      <c r="C73" s="24"/>
      <c r="D73" s="24">
        <v>10669</v>
      </c>
      <c r="E73" s="24">
        <v>1692786.53</v>
      </c>
      <c r="F73" s="11" t="s">
        <v>1076</v>
      </c>
      <c r="G73" s="12"/>
      <c r="H73" s="12"/>
      <c r="I73" s="12"/>
      <c r="J73" s="12"/>
    </row>
    <row r="74" spans="1:10">
      <c r="A74" s="13">
        <v>42977</v>
      </c>
      <c r="B74" s="23" t="s">
        <v>981</v>
      </c>
      <c r="C74" s="24"/>
      <c r="D74" s="24">
        <v>218106.73</v>
      </c>
      <c r="E74" s="24">
        <v>1682117.53</v>
      </c>
      <c r="F74" s="11" t="s">
        <v>1112</v>
      </c>
      <c r="G74" s="12"/>
      <c r="H74" s="12"/>
      <c r="I74" s="12"/>
      <c r="J74" s="12"/>
    </row>
    <row r="75" spans="1:10">
      <c r="A75" s="13">
        <v>42977</v>
      </c>
      <c r="B75" s="25" t="s">
        <v>982</v>
      </c>
      <c r="C75" s="24">
        <v>5000</v>
      </c>
      <c r="D75" s="24"/>
      <c r="E75" s="24">
        <v>1464010.8</v>
      </c>
      <c r="F75" s="11" t="s">
        <v>29</v>
      </c>
      <c r="G75" s="12"/>
      <c r="H75" s="12"/>
      <c r="I75" s="12"/>
      <c r="J75" s="12"/>
    </row>
    <row r="76" spans="1:10">
      <c r="A76" s="13">
        <v>42977</v>
      </c>
      <c r="B76" s="23" t="s">
        <v>962</v>
      </c>
      <c r="C76" s="24"/>
      <c r="D76" s="24">
        <v>369900</v>
      </c>
      <c r="E76" s="24">
        <v>1469010.8</v>
      </c>
      <c r="F76" s="11" t="s">
        <v>1087</v>
      </c>
      <c r="G76" s="12"/>
      <c r="H76" s="12"/>
      <c r="I76" s="12"/>
      <c r="J76" s="12"/>
    </row>
    <row r="77" spans="1:10">
      <c r="A77" s="13">
        <v>42977</v>
      </c>
      <c r="B77" s="88" t="s">
        <v>950</v>
      </c>
      <c r="C77" s="14" t="s">
        <v>9</v>
      </c>
      <c r="D77" s="14">
        <v>399142.05</v>
      </c>
      <c r="E77" s="14">
        <v>1099110.8</v>
      </c>
      <c r="F77" s="11" t="s">
        <v>985</v>
      </c>
      <c r="G77" s="12" t="s">
        <v>757</v>
      </c>
      <c r="H77" s="12" t="s">
        <v>963</v>
      </c>
      <c r="I77" s="12"/>
      <c r="J77" s="12"/>
    </row>
    <row r="78" spans="1:10" ht="15.75" customHeight="1">
      <c r="A78" s="13">
        <v>42977</v>
      </c>
      <c r="B78" s="88" t="s">
        <v>951</v>
      </c>
      <c r="C78" s="14" t="s">
        <v>9</v>
      </c>
      <c r="D78" s="14">
        <v>57387.56</v>
      </c>
      <c r="E78" s="14">
        <v>699968.75</v>
      </c>
      <c r="F78" s="11" t="s">
        <v>985</v>
      </c>
      <c r="G78" s="12"/>
      <c r="H78" s="12"/>
      <c r="I78" s="12"/>
      <c r="J78" s="12"/>
    </row>
    <row r="79" spans="1:10" ht="15.75" customHeight="1">
      <c r="A79" s="13">
        <v>42977</v>
      </c>
      <c r="B79" s="88" t="s">
        <v>952</v>
      </c>
      <c r="C79" s="14">
        <v>11800.39</v>
      </c>
      <c r="D79" s="14" t="s">
        <v>9</v>
      </c>
      <c r="E79" s="14">
        <v>642581.18999999994</v>
      </c>
      <c r="F79" s="11"/>
      <c r="G79" s="12"/>
      <c r="H79" s="12"/>
      <c r="I79" s="12"/>
      <c r="J79" s="12"/>
    </row>
    <row r="80" spans="1:10" ht="15.75" customHeight="1">
      <c r="A80" s="13">
        <v>42977</v>
      </c>
      <c r="B80" s="88" t="s">
        <v>953</v>
      </c>
      <c r="C80" s="14">
        <v>7476.18</v>
      </c>
      <c r="D80" s="14" t="s">
        <v>9</v>
      </c>
      <c r="E80" s="14">
        <v>654381.57999999996</v>
      </c>
      <c r="F80" s="11"/>
      <c r="G80" s="12"/>
      <c r="H80" s="12"/>
      <c r="I80" s="12"/>
      <c r="J80" s="12"/>
    </row>
    <row r="81" spans="1:10" ht="15.75" customHeight="1">
      <c r="A81" s="16">
        <v>42977</v>
      </c>
      <c r="B81" s="19" t="s">
        <v>10</v>
      </c>
      <c r="C81" s="17">
        <v>6.95</v>
      </c>
      <c r="D81" s="17" t="s">
        <v>9</v>
      </c>
      <c r="E81" s="17">
        <v>661857.76</v>
      </c>
      <c r="F81" s="11"/>
      <c r="G81" s="12"/>
      <c r="H81" s="12"/>
      <c r="I81" s="12"/>
      <c r="J81" s="12"/>
    </row>
    <row r="82" spans="1:10" ht="15.75" customHeight="1">
      <c r="A82" s="16">
        <v>42977</v>
      </c>
      <c r="B82" s="20" t="s">
        <v>11</v>
      </c>
      <c r="C82" s="17">
        <v>43.46</v>
      </c>
      <c r="D82" s="17" t="s">
        <v>9</v>
      </c>
      <c r="E82" s="17">
        <v>661864.71</v>
      </c>
      <c r="F82" s="11"/>
      <c r="G82" s="12"/>
      <c r="H82" s="12"/>
      <c r="I82" s="12"/>
      <c r="J82" s="12"/>
    </row>
    <row r="83" spans="1:10" ht="15.75" customHeight="1">
      <c r="A83" s="13">
        <v>42977</v>
      </c>
      <c r="B83" s="88" t="s">
        <v>12</v>
      </c>
      <c r="C83" s="14" t="s">
        <v>9</v>
      </c>
      <c r="D83" s="14">
        <v>3533.27</v>
      </c>
      <c r="E83" s="14">
        <v>661908.17000000004</v>
      </c>
      <c r="F83" s="11" t="s">
        <v>1025</v>
      </c>
      <c r="G83" s="12"/>
      <c r="H83" s="12"/>
      <c r="I83" s="12"/>
      <c r="J83" s="12"/>
    </row>
    <row r="84" spans="1:10" ht="15.75" customHeight="1">
      <c r="A84" s="16">
        <v>42977</v>
      </c>
      <c r="B84" s="19" t="s">
        <v>13</v>
      </c>
      <c r="C84" s="17">
        <v>30.05</v>
      </c>
      <c r="D84" s="17" t="s">
        <v>9</v>
      </c>
      <c r="E84" s="17">
        <v>658374.9</v>
      </c>
      <c r="F84" s="11"/>
      <c r="G84" s="12"/>
      <c r="H84" s="12"/>
      <c r="I84" s="12"/>
      <c r="J84" s="12"/>
    </row>
    <row r="85" spans="1:10" ht="15.75" customHeight="1">
      <c r="A85" s="16">
        <v>42977</v>
      </c>
      <c r="B85" s="20" t="s">
        <v>14</v>
      </c>
      <c r="C85" s="17">
        <v>187.81</v>
      </c>
      <c r="D85" s="17" t="s">
        <v>9</v>
      </c>
      <c r="E85" s="17">
        <v>658404.94999999995</v>
      </c>
      <c r="F85" s="11"/>
      <c r="G85" s="12"/>
      <c r="H85" s="12"/>
      <c r="I85" s="12"/>
      <c r="J85" s="12"/>
    </row>
    <row r="86" spans="1:10" ht="15.75" customHeight="1">
      <c r="A86" s="13">
        <v>42977</v>
      </c>
      <c r="B86" s="88" t="s">
        <v>15</v>
      </c>
      <c r="C86" s="14" t="s">
        <v>9</v>
      </c>
      <c r="D86" s="14">
        <v>7892.02</v>
      </c>
      <c r="E86" s="14">
        <v>658592.76</v>
      </c>
      <c r="F86" s="11" t="s">
        <v>1025</v>
      </c>
      <c r="G86" s="12"/>
      <c r="H86" s="12"/>
      <c r="I86" s="12"/>
      <c r="J86" s="12"/>
    </row>
    <row r="87" spans="1:10" ht="15.75" customHeight="1">
      <c r="A87" s="16">
        <v>42977</v>
      </c>
      <c r="B87" s="19" t="s">
        <v>52</v>
      </c>
      <c r="C87" s="17">
        <v>238.76</v>
      </c>
      <c r="D87" s="17" t="s">
        <v>9</v>
      </c>
      <c r="E87" s="17">
        <v>650700.74</v>
      </c>
      <c r="F87" s="11"/>
      <c r="G87" s="12"/>
      <c r="H87" s="12"/>
      <c r="I87" s="12"/>
      <c r="J87" s="12"/>
    </row>
    <row r="88" spans="1:10" ht="15.75" customHeight="1">
      <c r="A88" s="16">
        <v>42977</v>
      </c>
      <c r="B88" s="20" t="s">
        <v>53</v>
      </c>
      <c r="C88" s="17">
        <v>1492.26</v>
      </c>
      <c r="D88" s="17" t="s">
        <v>9</v>
      </c>
      <c r="E88" s="17">
        <v>650939.5</v>
      </c>
      <c r="F88" s="11"/>
      <c r="G88" s="12"/>
      <c r="H88" s="12"/>
      <c r="I88" s="12"/>
      <c r="J88" s="12"/>
    </row>
    <row r="89" spans="1:10" ht="15.75" customHeight="1">
      <c r="A89" s="13">
        <v>42977</v>
      </c>
      <c r="B89" s="88" t="s">
        <v>54</v>
      </c>
      <c r="C89" s="14" t="s">
        <v>9</v>
      </c>
      <c r="D89" s="14">
        <v>14334.9</v>
      </c>
      <c r="E89" s="14">
        <v>652431.76</v>
      </c>
      <c r="F89" s="11" t="s">
        <v>1025</v>
      </c>
      <c r="G89" s="12"/>
      <c r="H89" s="12"/>
      <c r="I89" s="12"/>
      <c r="J89" s="12"/>
    </row>
    <row r="90" spans="1:10" ht="15.75" customHeight="1" thickBot="1">
      <c r="A90" s="13">
        <v>42977</v>
      </c>
      <c r="B90" s="88" t="s">
        <v>954</v>
      </c>
      <c r="C90" s="14">
        <v>902.16</v>
      </c>
      <c r="D90" s="14" t="s">
        <v>9</v>
      </c>
      <c r="E90" s="14">
        <v>638096.86</v>
      </c>
      <c r="F90" s="11" t="s">
        <v>960</v>
      </c>
      <c r="G90" s="12"/>
      <c r="H90" s="12"/>
      <c r="I90" s="12" t="s">
        <v>964</v>
      </c>
      <c r="J90" s="12"/>
    </row>
    <row r="91" spans="1:10" ht="15.75" customHeight="1">
      <c r="A91" s="62">
        <v>42976</v>
      </c>
      <c r="B91" s="89" t="s">
        <v>955</v>
      </c>
      <c r="C91" s="81">
        <v>3500</v>
      </c>
      <c r="D91" s="81" t="s">
        <v>9</v>
      </c>
      <c r="E91" s="82">
        <v>638999.02</v>
      </c>
      <c r="F91" s="61" t="s">
        <v>1098</v>
      </c>
      <c r="G91" s="12"/>
      <c r="H91" s="12"/>
      <c r="I91" s="12"/>
      <c r="J91" s="12"/>
    </row>
    <row r="92" spans="1:10" ht="15.75" customHeight="1">
      <c r="A92" s="64">
        <v>42976</v>
      </c>
      <c r="B92" s="90" t="s">
        <v>955</v>
      </c>
      <c r="C92" s="80">
        <v>8105.29</v>
      </c>
      <c r="D92" s="80" t="s">
        <v>9</v>
      </c>
      <c r="E92" s="83">
        <v>642499.02</v>
      </c>
      <c r="F92" s="61" t="s">
        <v>1098</v>
      </c>
      <c r="G92" s="12"/>
      <c r="H92" s="12"/>
      <c r="I92" s="12"/>
      <c r="J92" s="12"/>
    </row>
    <row r="93" spans="1:10" ht="15.75" customHeight="1">
      <c r="A93" s="64">
        <v>42976</v>
      </c>
      <c r="B93" s="90" t="s">
        <v>956</v>
      </c>
      <c r="C93" s="80">
        <v>205.28</v>
      </c>
      <c r="D93" s="80" t="s">
        <v>9</v>
      </c>
      <c r="E93" s="83">
        <v>650604.31000000006</v>
      </c>
      <c r="F93" s="61" t="s">
        <v>1098</v>
      </c>
      <c r="G93" s="12"/>
      <c r="H93" s="12"/>
      <c r="I93" s="12"/>
      <c r="J93" s="12"/>
    </row>
    <row r="94" spans="1:10" ht="15.75" customHeight="1">
      <c r="A94" s="64">
        <v>42976</v>
      </c>
      <c r="B94" s="90" t="s">
        <v>957</v>
      </c>
      <c r="C94" s="80">
        <v>1283</v>
      </c>
      <c r="D94" s="80" t="s">
        <v>9</v>
      </c>
      <c r="E94" s="83">
        <v>650809.59</v>
      </c>
      <c r="F94" s="67">
        <f>+D95-C94-C93-C92-C91</f>
        <v>115206.43000000001</v>
      </c>
      <c r="G94" s="12"/>
      <c r="H94" s="12"/>
      <c r="I94" s="12"/>
      <c r="J94" s="12"/>
    </row>
    <row r="95" spans="1:10" ht="15.75" customHeight="1" thickBot="1">
      <c r="A95" s="65">
        <v>42976</v>
      </c>
      <c r="B95" s="91" t="s">
        <v>958</v>
      </c>
      <c r="C95" s="84" t="s">
        <v>9</v>
      </c>
      <c r="D95" s="84">
        <v>128300</v>
      </c>
      <c r="E95" s="85">
        <v>652092.59</v>
      </c>
      <c r="F95" s="61" t="s">
        <v>1098</v>
      </c>
      <c r="G95" s="12"/>
      <c r="H95" s="12"/>
      <c r="I95" s="12"/>
      <c r="J95" s="12"/>
    </row>
    <row r="96" spans="1:10" ht="15.75" customHeight="1">
      <c r="A96" s="13">
        <v>42976</v>
      </c>
      <c r="B96" s="88" t="s">
        <v>959</v>
      </c>
      <c r="C96" s="14" t="s">
        <v>9</v>
      </c>
      <c r="D96" s="14">
        <v>3356</v>
      </c>
      <c r="E96" s="14">
        <v>523792.59</v>
      </c>
      <c r="F96" s="11" t="s">
        <v>1100</v>
      </c>
      <c r="G96" s="12" t="s">
        <v>991</v>
      </c>
      <c r="H96" s="12"/>
      <c r="I96" s="12"/>
      <c r="J96" s="12"/>
    </row>
    <row r="97" spans="1:10">
      <c r="A97" s="13">
        <v>42976</v>
      </c>
      <c r="B97" s="23" t="s">
        <v>945</v>
      </c>
      <c r="C97" s="24"/>
      <c r="D97" s="24">
        <v>7013.11</v>
      </c>
      <c r="E97" s="24">
        <v>520436.59</v>
      </c>
      <c r="F97" s="11" t="s">
        <v>1089</v>
      </c>
      <c r="G97" s="12" t="s">
        <v>946</v>
      </c>
      <c r="H97" s="12"/>
      <c r="I97" s="12"/>
      <c r="J97" s="12"/>
    </row>
    <row r="98" spans="1:10">
      <c r="A98" s="13">
        <v>42976</v>
      </c>
      <c r="B98" s="7" t="s">
        <v>934</v>
      </c>
      <c r="C98" s="14" t="s">
        <v>9</v>
      </c>
      <c r="D98" s="14">
        <v>344600</v>
      </c>
      <c r="E98" s="14">
        <v>513423.48</v>
      </c>
      <c r="F98" s="11" t="s">
        <v>1085</v>
      </c>
      <c r="G98" s="12" t="s">
        <v>215</v>
      </c>
      <c r="H98" s="12" t="s">
        <v>214</v>
      </c>
      <c r="I98" s="12"/>
      <c r="J98" s="12"/>
    </row>
    <row r="99" spans="1:10">
      <c r="A99" s="13">
        <v>42976</v>
      </c>
      <c r="B99" s="7" t="s">
        <v>935</v>
      </c>
      <c r="C99" s="14" t="s">
        <v>9</v>
      </c>
      <c r="D99" s="14">
        <v>4465</v>
      </c>
      <c r="E99" s="14">
        <v>168823.48</v>
      </c>
      <c r="F99" s="11" t="s">
        <v>1081</v>
      </c>
      <c r="G99" s="12" t="s">
        <v>803</v>
      </c>
      <c r="H99" s="12"/>
      <c r="I99" s="12"/>
      <c r="J99" s="12"/>
    </row>
    <row r="100" spans="1:10">
      <c r="A100" s="13">
        <v>42976</v>
      </c>
      <c r="B100" s="7" t="s">
        <v>244</v>
      </c>
      <c r="C100" s="14" t="s">
        <v>9</v>
      </c>
      <c r="D100" s="14">
        <v>1657</v>
      </c>
      <c r="E100" s="14">
        <v>164358.48000000001</v>
      </c>
      <c r="F100" s="11" t="s">
        <v>1086</v>
      </c>
      <c r="G100" s="12" t="s">
        <v>350</v>
      </c>
      <c r="H100" s="12"/>
      <c r="I100" s="12"/>
      <c r="J100" s="12"/>
    </row>
    <row r="101" spans="1:10">
      <c r="A101" s="13">
        <v>42976</v>
      </c>
      <c r="B101" s="7" t="s">
        <v>936</v>
      </c>
      <c r="C101" s="14" t="s">
        <v>9</v>
      </c>
      <c r="D101" s="14">
        <v>4545</v>
      </c>
      <c r="E101" s="14">
        <v>162701.48000000001</v>
      </c>
      <c r="F101" s="11" t="s">
        <v>1083</v>
      </c>
      <c r="G101" s="12" t="s">
        <v>940</v>
      </c>
      <c r="H101" s="12"/>
      <c r="I101" s="12"/>
      <c r="J101" s="12"/>
    </row>
    <row r="102" spans="1:10">
      <c r="A102" s="13">
        <v>42976</v>
      </c>
      <c r="B102" s="7" t="s">
        <v>937</v>
      </c>
      <c r="C102" s="14" t="s">
        <v>9</v>
      </c>
      <c r="D102" s="14">
        <v>179</v>
      </c>
      <c r="E102" s="14">
        <v>158156.48000000001</v>
      </c>
      <c r="F102" s="11" t="s">
        <v>651</v>
      </c>
      <c r="G102" s="12"/>
      <c r="H102" s="12"/>
      <c r="I102" s="12" t="s">
        <v>1017</v>
      </c>
      <c r="J102" s="12"/>
    </row>
    <row r="103" spans="1:10">
      <c r="A103" s="13">
        <v>42976</v>
      </c>
      <c r="B103" s="7" t="s">
        <v>31</v>
      </c>
      <c r="C103" s="14" t="s">
        <v>9</v>
      </c>
      <c r="D103" s="14">
        <v>1970</v>
      </c>
      <c r="E103" s="14">
        <v>157977.48000000001</v>
      </c>
      <c r="F103" s="11" t="s">
        <v>984</v>
      </c>
      <c r="G103" s="12"/>
      <c r="H103" s="12"/>
      <c r="I103" s="12"/>
      <c r="J103" s="12"/>
    </row>
    <row r="104" spans="1:10">
      <c r="A104" s="13">
        <v>42976</v>
      </c>
      <c r="B104" s="7" t="s">
        <v>949</v>
      </c>
      <c r="C104" s="14" t="s">
        <v>9</v>
      </c>
      <c r="D104" s="14">
        <v>100000</v>
      </c>
      <c r="E104" s="14">
        <v>156007.48000000001</v>
      </c>
      <c r="F104" s="11" t="s">
        <v>1079</v>
      </c>
      <c r="G104" s="12" t="s">
        <v>938</v>
      </c>
      <c r="H104" s="12" t="s">
        <v>939</v>
      </c>
      <c r="I104" s="12"/>
      <c r="J104" s="12"/>
    </row>
    <row r="105" spans="1:10">
      <c r="A105" s="13">
        <v>42976</v>
      </c>
      <c r="B105" s="7" t="s">
        <v>922</v>
      </c>
      <c r="C105" s="14" t="s">
        <v>9</v>
      </c>
      <c r="D105" s="14">
        <v>3010.11</v>
      </c>
      <c r="E105" s="14">
        <v>56007.48</v>
      </c>
      <c r="F105" s="11" t="s">
        <v>1090</v>
      </c>
      <c r="G105" s="12" t="s">
        <v>897</v>
      </c>
      <c r="H105" s="12"/>
      <c r="I105" s="12"/>
      <c r="J105" s="12" t="s">
        <v>40</v>
      </c>
    </row>
    <row r="106" spans="1:10">
      <c r="A106" s="13">
        <v>42976</v>
      </c>
      <c r="B106" s="7" t="s">
        <v>942</v>
      </c>
      <c r="C106" s="14">
        <v>9100.82</v>
      </c>
      <c r="D106" s="14" t="s">
        <v>9</v>
      </c>
      <c r="E106" s="14">
        <v>52997.37</v>
      </c>
      <c r="F106" s="11"/>
      <c r="G106" s="12"/>
      <c r="H106" s="12"/>
      <c r="I106" s="12"/>
      <c r="J106" s="12"/>
    </row>
    <row r="107" spans="1:10">
      <c r="A107" s="13">
        <v>42976</v>
      </c>
      <c r="B107" s="7" t="s">
        <v>942</v>
      </c>
      <c r="C107" s="14">
        <v>7402.83</v>
      </c>
      <c r="D107" s="14" t="s">
        <v>9</v>
      </c>
      <c r="E107" s="14">
        <v>62098.19</v>
      </c>
      <c r="F107" s="11"/>
      <c r="G107" s="12"/>
      <c r="H107" s="12"/>
      <c r="I107" s="12"/>
      <c r="J107" s="12"/>
    </row>
    <row r="108" spans="1:10">
      <c r="A108" s="13">
        <v>42976</v>
      </c>
      <c r="B108" s="7" t="s">
        <v>942</v>
      </c>
      <c r="C108" s="14">
        <v>9414.59</v>
      </c>
      <c r="D108" s="14" t="s">
        <v>9</v>
      </c>
      <c r="E108" s="14">
        <v>69501.02</v>
      </c>
      <c r="F108" s="11"/>
      <c r="G108" s="12"/>
      <c r="H108" s="12"/>
      <c r="I108" s="12"/>
      <c r="J108" s="12"/>
    </row>
    <row r="109" spans="1:10">
      <c r="A109" s="13">
        <v>42976</v>
      </c>
      <c r="B109" s="7" t="s">
        <v>398</v>
      </c>
      <c r="C109" s="14">
        <v>8781.83</v>
      </c>
      <c r="D109" s="14" t="s">
        <v>9</v>
      </c>
      <c r="E109" s="14">
        <v>78915.61</v>
      </c>
      <c r="F109" s="11"/>
      <c r="G109" s="12"/>
      <c r="H109" s="12"/>
      <c r="I109" s="12"/>
      <c r="J109" s="12"/>
    </row>
    <row r="110" spans="1:10">
      <c r="A110" s="13">
        <v>42976</v>
      </c>
      <c r="B110" s="7" t="s">
        <v>943</v>
      </c>
      <c r="C110" s="14">
        <v>25143.51</v>
      </c>
      <c r="D110" s="14" t="s">
        <v>9</v>
      </c>
      <c r="E110" s="14">
        <v>87697.44</v>
      </c>
      <c r="F110" s="11"/>
      <c r="G110" s="12"/>
      <c r="H110" s="12"/>
      <c r="I110" s="12"/>
      <c r="J110" s="12"/>
    </row>
    <row r="111" spans="1:10">
      <c r="A111" s="13">
        <v>42976</v>
      </c>
      <c r="B111" s="7" t="s">
        <v>943</v>
      </c>
      <c r="C111" s="14">
        <v>24154.22</v>
      </c>
      <c r="D111" s="14" t="s">
        <v>9</v>
      </c>
      <c r="E111" s="14">
        <v>112840.95</v>
      </c>
      <c r="F111" s="11"/>
      <c r="G111" s="12"/>
      <c r="H111" s="12"/>
      <c r="I111" s="12"/>
      <c r="J111" s="12"/>
    </row>
    <row r="112" spans="1:10">
      <c r="A112" s="13">
        <v>42976</v>
      </c>
      <c r="B112" s="7" t="s">
        <v>923</v>
      </c>
      <c r="C112" s="14">
        <v>13412.28</v>
      </c>
      <c r="D112" s="14" t="s">
        <v>9</v>
      </c>
      <c r="E112" s="14">
        <v>136995.17000000001</v>
      </c>
      <c r="F112" s="11"/>
      <c r="G112" s="12"/>
      <c r="H112" s="12"/>
      <c r="I112" s="12"/>
      <c r="J112" s="12"/>
    </row>
    <row r="113" spans="1:10">
      <c r="A113" s="13">
        <v>42976</v>
      </c>
      <c r="B113" s="7" t="s">
        <v>924</v>
      </c>
      <c r="C113" s="14">
        <v>797089.67</v>
      </c>
      <c r="D113" s="14" t="s">
        <v>9</v>
      </c>
      <c r="E113" s="14">
        <v>150407.45000000001</v>
      </c>
      <c r="F113" s="11"/>
      <c r="G113" s="12"/>
      <c r="H113" s="12"/>
      <c r="I113" s="12"/>
      <c r="J113" s="12"/>
    </row>
    <row r="114" spans="1:10">
      <c r="A114" s="13">
        <v>42976</v>
      </c>
      <c r="B114" s="7" t="s">
        <v>925</v>
      </c>
      <c r="C114" s="14">
        <v>265000</v>
      </c>
      <c r="D114" s="14" t="s">
        <v>9</v>
      </c>
      <c r="E114" s="14">
        <v>947497.12</v>
      </c>
      <c r="F114" s="11"/>
      <c r="G114" s="12"/>
      <c r="H114" s="12"/>
      <c r="I114" s="12"/>
      <c r="J114" s="12"/>
    </row>
    <row r="115" spans="1:10">
      <c r="A115" s="13">
        <v>42976</v>
      </c>
      <c r="B115" s="7" t="s">
        <v>926</v>
      </c>
      <c r="C115" s="14">
        <v>290000</v>
      </c>
      <c r="D115" s="14" t="s">
        <v>9</v>
      </c>
      <c r="E115" s="14">
        <v>1212497.1200000001</v>
      </c>
      <c r="F115" s="11"/>
      <c r="G115" s="12"/>
      <c r="H115" s="12"/>
      <c r="I115" s="12"/>
      <c r="J115" s="12"/>
    </row>
    <row r="116" spans="1:10">
      <c r="A116" s="13">
        <v>42976</v>
      </c>
      <c r="B116" s="7" t="s">
        <v>927</v>
      </c>
      <c r="C116" s="14" t="s">
        <v>9</v>
      </c>
      <c r="D116" s="14">
        <v>1169</v>
      </c>
      <c r="E116" s="14">
        <v>1502497.12</v>
      </c>
      <c r="F116" s="11" t="s">
        <v>1077</v>
      </c>
      <c r="G116" s="12" t="s">
        <v>932</v>
      </c>
      <c r="H116" s="12" t="s">
        <v>933</v>
      </c>
      <c r="I116" s="12"/>
      <c r="J116" s="12"/>
    </row>
    <row r="117" spans="1:10">
      <c r="A117" s="13">
        <v>42976</v>
      </c>
      <c r="B117" s="7" t="s">
        <v>928</v>
      </c>
      <c r="C117" s="14" t="s">
        <v>9</v>
      </c>
      <c r="D117" s="14">
        <v>47000</v>
      </c>
      <c r="E117" s="14">
        <v>1501328.12</v>
      </c>
      <c r="F117" s="11" t="s">
        <v>333</v>
      </c>
      <c r="G117" s="12"/>
      <c r="H117" s="12"/>
      <c r="I117" s="12" t="s">
        <v>986</v>
      </c>
      <c r="J117" s="12"/>
    </row>
    <row r="118" spans="1:10">
      <c r="A118" s="13">
        <v>42976</v>
      </c>
      <c r="B118" s="7" t="s">
        <v>929</v>
      </c>
      <c r="C118" s="14" t="s">
        <v>9</v>
      </c>
      <c r="D118" s="14">
        <v>1374.01</v>
      </c>
      <c r="E118" s="14">
        <v>1454328.12</v>
      </c>
      <c r="F118" s="11" t="s">
        <v>1080</v>
      </c>
      <c r="G118" s="12" t="s">
        <v>941</v>
      </c>
      <c r="H118" s="12"/>
      <c r="I118" s="12"/>
      <c r="J118" s="12"/>
    </row>
    <row r="119" spans="1:10">
      <c r="A119" s="13">
        <v>42976</v>
      </c>
      <c r="B119" s="33" t="s">
        <v>930</v>
      </c>
      <c r="C119" s="14">
        <v>5000</v>
      </c>
      <c r="D119" s="14" t="s">
        <v>9</v>
      </c>
      <c r="E119" s="14">
        <v>1452954.11</v>
      </c>
      <c r="F119" s="11" t="s">
        <v>29</v>
      </c>
      <c r="G119" s="12"/>
      <c r="H119" s="12"/>
      <c r="I119" s="12"/>
      <c r="J119" s="12"/>
    </row>
    <row r="120" spans="1:10">
      <c r="A120" s="13">
        <v>42976</v>
      </c>
      <c r="B120" s="7" t="s">
        <v>931</v>
      </c>
      <c r="C120" s="14" t="s">
        <v>9</v>
      </c>
      <c r="D120" s="14">
        <v>891</v>
      </c>
      <c r="E120" s="14">
        <v>1457954.11</v>
      </c>
      <c r="F120" s="11" t="s">
        <v>651</v>
      </c>
      <c r="G120" s="12"/>
      <c r="H120" s="12"/>
      <c r="I120" s="12" t="s">
        <v>1016</v>
      </c>
      <c r="J120" s="12"/>
    </row>
    <row r="121" spans="1:10">
      <c r="A121" s="13">
        <v>42976</v>
      </c>
      <c r="B121" s="23" t="s">
        <v>145</v>
      </c>
      <c r="C121" s="24"/>
      <c r="D121" s="24">
        <v>234300</v>
      </c>
      <c r="E121" s="24">
        <v>1457063.11</v>
      </c>
      <c r="F121" s="11" t="s">
        <v>1020</v>
      </c>
      <c r="G121" s="12"/>
      <c r="H121" s="12" t="s">
        <v>905</v>
      </c>
      <c r="I121" s="12"/>
      <c r="J121" s="12"/>
    </row>
    <row r="122" spans="1:10">
      <c r="A122" s="13">
        <v>42976</v>
      </c>
      <c r="B122" s="7" t="s">
        <v>899</v>
      </c>
      <c r="C122" s="14" t="s">
        <v>9</v>
      </c>
      <c r="D122" s="14">
        <v>21746.78</v>
      </c>
      <c r="E122" s="14">
        <v>1222763.1100000001</v>
      </c>
      <c r="F122" s="11" t="s">
        <v>976</v>
      </c>
      <c r="G122" s="12"/>
      <c r="H122" s="12"/>
      <c r="I122" s="12"/>
      <c r="J122" s="12"/>
    </row>
    <row r="123" spans="1:10">
      <c r="A123" s="13">
        <v>42976</v>
      </c>
      <c r="B123" s="7" t="s">
        <v>900</v>
      </c>
      <c r="C123" s="14" t="s">
        <v>9</v>
      </c>
      <c r="D123" s="14">
        <v>22332.7</v>
      </c>
      <c r="E123" s="14">
        <v>1201016.33</v>
      </c>
      <c r="F123" s="11" t="s">
        <v>975</v>
      </c>
      <c r="G123" s="12"/>
      <c r="H123" s="12"/>
      <c r="I123" s="12"/>
      <c r="J123" s="12"/>
    </row>
    <row r="124" spans="1:10">
      <c r="A124" s="13">
        <v>42976</v>
      </c>
      <c r="B124" s="7" t="s">
        <v>901</v>
      </c>
      <c r="C124" s="14" t="s">
        <v>9</v>
      </c>
      <c r="D124" s="14">
        <v>41672.6</v>
      </c>
      <c r="E124" s="14">
        <v>1178683.6299999999</v>
      </c>
      <c r="F124" s="11" t="s">
        <v>975</v>
      </c>
      <c r="G124" s="12"/>
      <c r="H124" s="12"/>
      <c r="I124" s="12"/>
      <c r="J124" s="12"/>
    </row>
    <row r="125" spans="1:10">
      <c r="A125" s="16">
        <v>42976</v>
      </c>
      <c r="B125" s="27" t="s">
        <v>10</v>
      </c>
      <c r="C125" s="17">
        <v>11.52</v>
      </c>
      <c r="D125" s="17" t="s">
        <v>9</v>
      </c>
      <c r="E125" s="17">
        <v>1137011.03</v>
      </c>
      <c r="F125" s="11"/>
      <c r="G125" s="12"/>
      <c r="H125" s="12"/>
      <c r="I125" s="12"/>
      <c r="J125" s="12"/>
    </row>
    <row r="126" spans="1:10">
      <c r="A126" s="16">
        <v>42976</v>
      </c>
      <c r="B126" s="26" t="s">
        <v>11</v>
      </c>
      <c r="C126" s="17">
        <v>72</v>
      </c>
      <c r="D126" s="17" t="s">
        <v>9</v>
      </c>
      <c r="E126" s="17">
        <v>1137022.55</v>
      </c>
      <c r="F126" s="11"/>
      <c r="G126" s="12"/>
      <c r="H126" s="12"/>
      <c r="I126" s="12"/>
      <c r="J126" s="12"/>
    </row>
    <row r="127" spans="1:10">
      <c r="A127" s="13">
        <v>42976</v>
      </c>
      <c r="B127" s="7" t="s">
        <v>12</v>
      </c>
      <c r="C127" s="14" t="s">
        <v>9</v>
      </c>
      <c r="D127" s="14">
        <v>45170</v>
      </c>
      <c r="E127" s="14">
        <v>1137094.55</v>
      </c>
      <c r="F127" s="11" t="s">
        <v>947</v>
      </c>
      <c r="G127" s="12"/>
      <c r="H127" s="22"/>
      <c r="I127" s="12"/>
      <c r="J127" s="12"/>
    </row>
    <row r="128" spans="1:10">
      <c r="A128" s="16">
        <v>42976</v>
      </c>
      <c r="B128" s="27" t="s">
        <v>13</v>
      </c>
      <c r="C128" s="17">
        <v>133.24</v>
      </c>
      <c r="D128" s="17" t="s">
        <v>9</v>
      </c>
      <c r="E128" s="17">
        <v>1091924.55</v>
      </c>
      <c r="F128" s="11"/>
      <c r="G128" s="22"/>
      <c r="H128" s="12"/>
      <c r="I128" s="12"/>
      <c r="J128" s="12"/>
    </row>
    <row r="129" spans="1:10">
      <c r="A129" s="16">
        <v>42976</v>
      </c>
      <c r="B129" s="26" t="s">
        <v>14</v>
      </c>
      <c r="C129" s="17">
        <v>832.73</v>
      </c>
      <c r="D129" s="17" t="s">
        <v>9</v>
      </c>
      <c r="E129" s="17">
        <v>1092057.79</v>
      </c>
      <c r="F129" s="11"/>
      <c r="G129" s="12"/>
      <c r="H129" s="12"/>
      <c r="I129" s="12"/>
      <c r="J129" s="12"/>
    </row>
    <row r="130" spans="1:10">
      <c r="A130" s="13">
        <v>42976</v>
      </c>
      <c r="B130" s="7" t="s">
        <v>15</v>
      </c>
      <c r="C130" s="14" t="s">
        <v>9</v>
      </c>
      <c r="D130" s="14">
        <v>34988.99</v>
      </c>
      <c r="E130" s="14">
        <v>1092890.52</v>
      </c>
      <c r="F130" s="11" t="s">
        <v>947</v>
      </c>
      <c r="G130" s="12"/>
      <c r="H130" s="12"/>
      <c r="I130" s="12"/>
      <c r="J130" s="12"/>
    </row>
    <row r="131" spans="1:10">
      <c r="A131" s="13">
        <v>42976</v>
      </c>
      <c r="B131" s="32" t="s">
        <v>902</v>
      </c>
      <c r="C131" s="14" t="s">
        <v>9</v>
      </c>
      <c r="D131" s="14">
        <v>1947.19</v>
      </c>
      <c r="E131" s="14">
        <v>1057901.53</v>
      </c>
      <c r="F131" s="11" t="s">
        <v>106</v>
      </c>
      <c r="G131" s="12"/>
      <c r="H131" s="12"/>
      <c r="I131" s="12"/>
      <c r="J131" s="12"/>
    </row>
    <row r="132" spans="1:10">
      <c r="A132" s="13">
        <v>42975</v>
      </c>
      <c r="B132" s="7" t="s">
        <v>903</v>
      </c>
      <c r="C132" s="14" t="s">
        <v>9</v>
      </c>
      <c r="D132" s="14">
        <v>1099</v>
      </c>
      <c r="E132" s="14">
        <v>1055954.3400000001</v>
      </c>
      <c r="F132" s="11" t="s">
        <v>1075</v>
      </c>
      <c r="G132" s="12" t="s">
        <v>904</v>
      </c>
      <c r="H132" s="12"/>
      <c r="I132" s="12"/>
      <c r="J132" s="12"/>
    </row>
    <row r="133" spans="1:10">
      <c r="A133" s="13">
        <v>42975</v>
      </c>
      <c r="B133" s="7" t="s">
        <v>894</v>
      </c>
      <c r="C133" s="14" t="s">
        <v>9</v>
      </c>
      <c r="D133" s="14">
        <v>2040</v>
      </c>
      <c r="E133" s="14">
        <v>1054855.3400000001</v>
      </c>
      <c r="F133" s="11" t="s">
        <v>1072</v>
      </c>
      <c r="G133" s="12" t="s">
        <v>897</v>
      </c>
      <c r="H133" s="12"/>
      <c r="I133" s="12"/>
      <c r="J133" s="12"/>
    </row>
    <row r="134" spans="1:10">
      <c r="A134" s="13">
        <v>42975</v>
      </c>
      <c r="B134" s="7" t="s">
        <v>895</v>
      </c>
      <c r="C134" s="14" t="s">
        <v>9</v>
      </c>
      <c r="D134" s="14">
        <v>1950</v>
      </c>
      <c r="E134" s="14">
        <v>1052815.3400000001</v>
      </c>
      <c r="F134" s="11" t="s">
        <v>1114</v>
      </c>
      <c r="G134" s="12"/>
      <c r="H134" s="12"/>
      <c r="I134" s="12"/>
      <c r="J134" s="12"/>
    </row>
    <row r="135" spans="1:10">
      <c r="A135" s="13">
        <v>42975</v>
      </c>
      <c r="B135" s="7" t="s">
        <v>898</v>
      </c>
      <c r="C135" s="14" t="s">
        <v>9</v>
      </c>
      <c r="D135" s="14">
        <v>593600</v>
      </c>
      <c r="E135" s="14">
        <v>1050865.3400000001</v>
      </c>
      <c r="F135" s="11" t="s">
        <v>140</v>
      </c>
      <c r="G135" s="12"/>
      <c r="H135" s="12"/>
      <c r="I135" s="12" t="s">
        <v>907</v>
      </c>
      <c r="J135" s="12"/>
    </row>
    <row r="136" spans="1:10">
      <c r="A136" s="13">
        <v>42975</v>
      </c>
      <c r="B136" s="7" t="s">
        <v>896</v>
      </c>
      <c r="C136" s="14" t="s">
        <v>9</v>
      </c>
      <c r="D136" s="14">
        <v>1999</v>
      </c>
      <c r="E136" s="14">
        <v>457265.34</v>
      </c>
      <c r="F136" s="11" t="s">
        <v>1078</v>
      </c>
      <c r="G136" s="12" t="s">
        <v>803</v>
      </c>
      <c r="H136" s="12"/>
      <c r="I136" s="12"/>
      <c r="J136" s="12"/>
    </row>
    <row r="137" spans="1:10">
      <c r="A137" s="13">
        <v>42975</v>
      </c>
      <c r="B137" s="7" t="s">
        <v>873</v>
      </c>
      <c r="C137" s="14" t="s">
        <v>9</v>
      </c>
      <c r="D137" s="14">
        <v>3424.01</v>
      </c>
      <c r="E137" s="14">
        <v>455266.34</v>
      </c>
      <c r="F137" s="11" t="s">
        <v>1019</v>
      </c>
      <c r="G137" s="12" t="s">
        <v>212</v>
      </c>
      <c r="H137" s="12"/>
      <c r="I137" s="12"/>
      <c r="J137" s="12"/>
    </row>
    <row r="138" spans="1:10">
      <c r="A138" s="13">
        <v>42975</v>
      </c>
      <c r="B138" s="7" t="s">
        <v>874</v>
      </c>
      <c r="C138" s="14" t="s">
        <v>9</v>
      </c>
      <c r="D138" s="14">
        <v>350</v>
      </c>
      <c r="E138" s="14">
        <v>451842.33</v>
      </c>
      <c r="F138" s="11" t="s">
        <v>1113</v>
      </c>
      <c r="G138" s="12"/>
      <c r="H138" s="12"/>
      <c r="I138" s="12"/>
      <c r="J138" s="12"/>
    </row>
    <row r="139" spans="1:10">
      <c r="A139" s="13">
        <v>42975</v>
      </c>
      <c r="B139" s="33" t="s">
        <v>875</v>
      </c>
      <c r="C139" s="14">
        <v>5000</v>
      </c>
      <c r="D139" s="14" t="s">
        <v>9</v>
      </c>
      <c r="E139" s="14">
        <v>451492.33</v>
      </c>
      <c r="F139" s="11" t="s">
        <v>29</v>
      </c>
      <c r="G139" s="12"/>
      <c r="H139" s="12"/>
      <c r="I139" s="12"/>
      <c r="J139" s="12"/>
    </row>
    <row r="140" spans="1:10">
      <c r="A140" s="13">
        <v>42975</v>
      </c>
      <c r="B140" s="7" t="s">
        <v>876</v>
      </c>
      <c r="C140" s="14">
        <v>2410.02</v>
      </c>
      <c r="D140" s="14" t="s">
        <v>9</v>
      </c>
      <c r="E140" s="14">
        <v>456492.33</v>
      </c>
      <c r="F140" s="11"/>
      <c r="G140" s="12"/>
      <c r="H140" s="12"/>
      <c r="I140" s="12"/>
      <c r="J140" s="12"/>
    </row>
    <row r="141" spans="1:10">
      <c r="A141" s="13">
        <v>42975</v>
      </c>
      <c r="B141" s="7" t="s">
        <v>877</v>
      </c>
      <c r="C141" s="14">
        <v>4305</v>
      </c>
      <c r="D141" s="14" t="s">
        <v>9</v>
      </c>
      <c r="E141" s="14">
        <v>458902.35</v>
      </c>
      <c r="F141" s="11"/>
      <c r="G141" s="12"/>
      <c r="H141" s="12"/>
      <c r="I141" s="12"/>
      <c r="J141" s="12"/>
    </row>
    <row r="142" spans="1:10">
      <c r="A142" s="13">
        <v>42975</v>
      </c>
      <c r="B142" s="7" t="s">
        <v>31</v>
      </c>
      <c r="C142" s="14" t="s">
        <v>9</v>
      </c>
      <c r="D142" s="14">
        <v>20000</v>
      </c>
      <c r="E142" s="14">
        <v>463207.35</v>
      </c>
      <c r="F142" s="11" t="s">
        <v>990</v>
      </c>
      <c r="G142" s="12"/>
      <c r="H142" s="12"/>
      <c r="I142" s="12"/>
      <c r="J142" s="12"/>
    </row>
    <row r="143" spans="1:10">
      <c r="A143" s="13">
        <v>42975</v>
      </c>
      <c r="B143" s="7" t="s">
        <v>878</v>
      </c>
      <c r="C143" s="14" t="s">
        <v>9</v>
      </c>
      <c r="D143" s="14">
        <v>1099</v>
      </c>
      <c r="E143" s="14">
        <v>443207.35</v>
      </c>
      <c r="F143" s="11" t="s">
        <v>989</v>
      </c>
      <c r="G143" s="12"/>
      <c r="H143" s="12"/>
      <c r="I143" s="12"/>
      <c r="J143" s="12"/>
    </row>
    <row r="144" spans="1:10">
      <c r="A144" s="13">
        <v>42975</v>
      </c>
      <c r="B144" s="7" t="s">
        <v>31</v>
      </c>
      <c r="C144" s="14" t="s">
        <v>9</v>
      </c>
      <c r="D144" s="14">
        <v>5000</v>
      </c>
      <c r="E144" s="14">
        <v>442108.35</v>
      </c>
      <c r="F144" s="11" t="s">
        <v>1069</v>
      </c>
      <c r="G144" s="12"/>
      <c r="H144" s="12"/>
      <c r="I144" s="12"/>
      <c r="J144" s="12"/>
    </row>
    <row r="145" spans="1:10">
      <c r="A145" s="13">
        <v>42975</v>
      </c>
      <c r="B145" s="7" t="s">
        <v>879</v>
      </c>
      <c r="C145" s="14">
        <v>4027.77</v>
      </c>
      <c r="D145" s="14" t="s">
        <v>9</v>
      </c>
      <c r="E145" s="14">
        <v>437108.35</v>
      </c>
      <c r="F145" s="11"/>
      <c r="G145" s="12"/>
      <c r="H145" s="12"/>
      <c r="I145" s="12"/>
      <c r="J145" s="12"/>
    </row>
    <row r="146" spans="1:10">
      <c r="A146" s="13">
        <v>42975</v>
      </c>
      <c r="B146" s="7" t="s">
        <v>880</v>
      </c>
      <c r="C146" s="14">
        <v>4027.77</v>
      </c>
      <c r="D146" s="14" t="s">
        <v>9</v>
      </c>
      <c r="E146" s="14">
        <v>441136.12</v>
      </c>
      <c r="F146" s="11"/>
      <c r="G146" s="12"/>
      <c r="H146" s="12"/>
      <c r="I146" s="12"/>
      <c r="J146" s="12"/>
    </row>
    <row r="147" spans="1:10">
      <c r="A147" s="13">
        <v>42975</v>
      </c>
      <c r="B147" s="7" t="s">
        <v>881</v>
      </c>
      <c r="C147" s="14" t="s">
        <v>9</v>
      </c>
      <c r="D147" s="14">
        <v>319340.07</v>
      </c>
      <c r="E147" s="14">
        <v>445163.89</v>
      </c>
      <c r="F147" s="11" t="s">
        <v>1024</v>
      </c>
      <c r="G147" s="12"/>
      <c r="H147" s="12" t="s">
        <v>906</v>
      </c>
      <c r="I147" s="12"/>
      <c r="J147" s="12"/>
    </row>
    <row r="148" spans="1:10">
      <c r="A148" s="13">
        <v>42975</v>
      </c>
      <c r="B148" s="7" t="s">
        <v>882</v>
      </c>
      <c r="C148" s="14">
        <v>105000</v>
      </c>
      <c r="D148" s="14" t="s">
        <v>9</v>
      </c>
      <c r="E148" s="14">
        <v>125823.82</v>
      </c>
      <c r="F148" s="11"/>
      <c r="G148" s="12"/>
      <c r="H148" s="12"/>
      <c r="I148" s="12"/>
      <c r="J148" s="12"/>
    </row>
    <row r="149" spans="1:10">
      <c r="A149" s="13">
        <v>42975</v>
      </c>
      <c r="B149" s="7" t="s">
        <v>883</v>
      </c>
      <c r="C149" s="14">
        <v>2041508.53</v>
      </c>
      <c r="D149" s="14" t="s">
        <v>9</v>
      </c>
      <c r="E149" s="14">
        <v>230823.82</v>
      </c>
      <c r="F149" s="11"/>
      <c r="G149" s="12"/>
      <c r="H149" s="12"/>
      <c r="I149" s="12"/>
      <c r="J149" s="12"/>
    </row>
    <row r="150" spans="1:10">
      <c r="A150" s="13">
        <v>42975</v>
      </c>
      <c r="B150" s="7" t="s">
        <v>884</v>
      </c>
      <c r="C150" s="14">
        <v>11795.06</v>
      </c>
      <c r="D150" s="14" t="s">
        <v>9</v>
      </c>
      <c r="E150" s="14">
        <v>2272332.35</v>
      </c>
      <c r="F150" s="11"/>
      <c r="G150" s="12"/>
      <c r="H150" s="12"/>
      <c r="I150" s="12"/>
      <c r="J150" s="12"/>
    </row>
    <row r="151" spans="1:10">
      <c r="A151" s="13">
        <v>42975</v>
      </c>
      <c r="B151" s="7" t="s">
        <v>885</v>
      </c>
      <c r="C151" s="14">
        <v>14210.62</v>
      </c>
      <c r="D151" s="14" t="s">
        <v>9</v>
      </c>
      <c r="E151" s="14">
        <v>2284127.41</v>
      </c>
      <c r="F151" s="11"/>
      <c r="G151" s="12"/>
      <c r="H151" s="12"/>
      <c r="I151" s="12"/>
      <c r="J151" s="12"/>
    </row>
    <row r="152" spans="1:10">
      <c r="A152" s="13">
        <v>42975</v>
      </c>
      <c r="B152" s="7" t="s">
        <v>886</v>
      </c>
      <c r="C152" s="14">
        <v>7746.32</v>
      </c>
      <c r="D152" s="14" t="s">
        <v>9</v>
      </c>
      <c r="E152" s="14">
        <v>2298338.0299999998</v>
      </c>
      <c r="F152" s="11"/>
      <c r="G152" s="12"/>
      <c r="H152" s="12"/>
      <c r="I152" s="12"/>
      <c r="J152" s="12"/>
    </row>
    <row r="153" spans="1:10">
      <c r="A153" s="13">
        <v>42975</v>
      </c>
      <c r="B153" s="7" t="s">
        <v>887</v>
      </c>
      <c r="C153" s="14">
        <v>350</v>
      </c>
      <c r="D153" s="14" t="s">
        <v>9</v>
      </c>
      <c r="E153" s="14">
        <v>2306084.35</v>
      </c>
      <c r="F153" s="11"/>
      <c r="G153" s="12"/>
      <c r="H153" s="12"/>
      <c r="I153" s="12"/>
      <c r="J153" s="12"/>
    </row>
    <row r="154" spans="1:10">
      <c r="A154" s="13">
        <v>42975</v>
      </c>
      <c r="B154" s="7" t="s">
        <v>888</v>
      </c>
      <c r="C154" s="14">
        <v>9408.64</v>
      </c>
      <c r="D154" s="14" t="s">
        <v>9</v>
      </c>
      <c r="E154" s="14">
        <v>2306434.35</v>
      </c>
      <c r="F154" s="11"/>
      <c r="G154" s="12"/>
      <c r="H154" s="12"/>
      <c r="I154" s="12"/>
      <c r="J154" s="12"/>
    </row>
    <row r="155" spans="1:10">
      <c r="A155" s="13">
        <v>42975</v>
      </c>
      <c r="B155" s="7" t="s">
        <v>889</v>
      </c>
      <c r="C155" s="14">
        <v>18260.7</v>
      </c>
      <c r="D155" s="14" t="s">
        <v>9</v>
      </c>
      <c r="E155" s="14">
        <v>2315842.9900000002</v>
      </c>
      <c r="F155" s="11"/>
      <c r="G155" s="12"/>
      <c r="H155" s="12"/>
      <c r="I155" s="12"/>
      <c r="J155" s="12"/>
    </row>
    <row r="156" spans="1:10">
      <c r="A156" s="13">
        <v>42975</v>
      </c>
      <c r="B156" s="7" t="s">
        <v>890</v>
      </c>
      <c r="C156" s="14">
        <v>20718.16</v>
      </c>
      <c r="D156" s="14" t="s">
        <v>9</v>
      </c>
      <c r="E156" s="14">
        <v>2334103.69</v>
      </c>
      <c r="F156" s="11"/>
      <c r="G156" s="12"/>
      <c r="H156" s="12"/>
      <c r="I156" s="12"/>
      <c r="J156" s="12"/>
    </row>
    <row r="157" spans="1:10">
      <c r="A157" s="13">
        <v>42975</v>
      </c>
      <c r="B157" s="7" t="s">
        <v>891</v>
      </c>
      <c r="C157" s="14">
        <v>153500</v>
      </c>
      <c r="D157" s="14" t="s">
        <v>9</v>
      </c>
      <c r="E157" s="14">
        <v>2354821.85</v>
      </c>
      <c r="F157" s="11"/>
      <c r="G157" s="12"/>
      <c r="H157" s="12"/>
      <c r="I157" s="12"/>
      <c r="J157" s="12"/>
    </row>
    <row r="158" spans="1:10">
      <c r="A158" s="13">
        <v>42975</v>
      </c>
      <c r="B158" s="30" t="s">
        <v>892</v>
      </c>
      <c r="C158" s="14" t="s">
        <v>9</v>
      </c>
      <c r="D158" s="14">
        <v>3320</v>
      </c>
      <c r="E158" s="14">
        <v>2508321.85</v>
      </c>
      <c r="F158" s="11" t="s">
        <v>1065</v>
      </c>
      <c r="G158" s="12" t="s">
        <v>406</v>
      </c>
      <c r="H158" s="12"/>
      <c r="I158" s="12"/>
      <c r="J158" s="12"/>
    </row>
    <row r="159" spans="1:10">
      <c r="A159" s="13">
        <v>42975</v>
      </c>
      <c r="B159" s="7" t="s">
        <v>893</v>
      </c>
      <c r="C159" s="14" t="s">
        <v>9</v>
      </c>
      <c r="D159" s="14">
        <v>149000</v>
      </c>
      <c r="E159" s="14">
        <v>2505001.85</v>
      </c>
      <c r="F159" s="11" t="s">
        <v>333</v>
      </c>
      <c r="G159" s="12"/>
      <c r="H159" s="12"/>
      <c r="I159" s="12" t="s">
        <v>988</v>
      </c>
      <c r="J159" s="12"/>
    </row>
    <row r="160" spans="1:10">
      <c r="A160" s="13">
        <v>42975</v>
      </c>
      <c r="B160" s="30" t="s">
        <v>862</v>
      </c>
      <c r="C160" s="14" t="s">
        <v>9</v>
      </c>
      <c r="D160" s="14">
        <v>8144.88</v>
      </c>
      <c r="E160" s="14">
        <v>2356001.85</v>
      </c>
      <c r="F160" s="11" t="s">
        <v>1022</v>
      </c>
      <c r="G160" s="12" t="s">
        <v>835</v>
      </c>
      <c r="H160" s="12"/>
      <c r="I160" s="12"/>
      <c r="J160" s="12"/>
    </row>
    <row r="161" spans="1:10">
      <c r="A161" s="13">
        <v>42975</v>
      </c>
      <c r="B161" s="7" t="s">
        <v>38</v>
      </c>
      <c r="C161" s="14">
        <v>135127.66</v>
      </c>
      <c r="D161" s="14" t="s">
        <v>9</v>
      </c>
      <c r="E161" s="14">
        <v>2347856.9700000002</v>
      </c>
      <c r="F161" s="11"/>
      <c r="G161" s="12"/>
      <c r="H161" s="12"/>
      <c r="I161" s="12"/>
      <c r="J161" s="12"/>
    </row>
    <row r="162" spans="1:10" ht="15.75" thickBot="1">
      <c r="A162" s="13">
        <v>42975</v>
      </c>
      <c r="B162" s="7" t="s">
        <v>863</v>
      </c>
      <c r="C162" s="14" t="s">
        <v>9</v>
      </c>
      <c r="D162" s="14">
        <v>150000</v>
      </c>
      <c r="E162" s="14">
        <v>2482984.63</v>
      </c>
      <c r="F162" s="11" t="s">
        <v>977</v>
      </c>
      <c r="G162" s="12" t="s">
        <v>871</v>
      </c>
      <c r="H162" s="12" t="s">
        <v>870</v>
      </c>
      <c r="I162" s="12"/>
      <c r="J162" s="12"/>
    </row>
    <row r="163" spans="1:10">
      <c r="A163" s="62">
        <v>42975</v>
      </c>
      <c r="B163" s="63" t="s">
        <v>864</v>
      </c>
      <c r="C163" s="81">
        <v>84.58</v>
      </c>
      <c r="D163" s="81" t="s">
        <v>9</v>
      </c>
      <c r="E163" s="82">
        <v>2332984.63</v>
      </c>
      <c r="F163" s="61"/>
      <c r="G163" s="12"/>
      <c r="H163" s="12"/>
      <c r="I163" s="12"/>
      <c r="J163" s="12"/>
    </row>
    <row r="164" spans="1:10">
      <c r="A164" s="64">
        <v>42975</v>
      </c>
      <c r="B164" s="7" t="s">
        <v>865</v>
      </c>
      <c r="C164" s="80">
        <v>528.62</v>
      </c>
      <c r="D164" s="80" t="s">
        <v>9</v>
      </c>
      <c r="E164" s="83">
        <v>2333069.21</v>
      </c>
      <c r="F164" s="67">
        <f>+D165-C164-C163</f>
        <v>648254.13</v>
      </c>
      <c r="G164" s="12"/>
      <c r="H164" s="12"/>
      <c r="I164" s="12"/>
      <c r="J164" s="12"/>
    </row>
    <row r="165" spans="1:10" ht="15.75" thickBot="1">
      <c r="A165" s="65">
        <v>42975</v>
      </c>
      <c r="B165" s="66" t="s">
        <v>866</v>
      </c>
      <c r="C165" s="84" t="s">
        <v>9</v>
      </c>
      <c r="D165" s="84">
        <v>648867.32999999996</v>
      </c>
      <c r="E165" s="85">
        <v>2333597.83</v>
      </c>
      <c r="F165" s="61" t="s">
        <v>978</v>
      </c>
      <c r="G165" s="12"/>
      <c r="H165" s="12"/>
      <c r="I165" s="12"/>
      <c r="J165" s="12"/>
    </row>
    <row r="166" spans="1:10">
      <c r="A166" s="13">
        <v>42975</v>
      </c>
      <c r="B166" s="7" t="s">
        <v>867</v>
      </c>
      <c r="C166" s="14" t="s">
        <v>9</v>
      </c>
      <c r="D166" s="14">
        <v>78027.56</v>
      </c>
      <c r="E166" s="14">
        <v>1684730.5</v>
      </c>
      <c r="F166" s="11" t="s">
        <v>914</v>
      </c>
      <c r="G166" s="12"/>
      <c r="H166" s="12"/>
      <c r="I166" s="12"/>
      <c r="J166" s="12"/>
    </row>
    <row r="167" spans="1:10">
      <c r="A167" s="13">
        <v>42975</v>
      </c>
      <c r="B167" s="7" t="s">
        <v>868</v>
      </c>
      <c r="C167" s="14" t="s">
        <v>9</v>
      </c>
      <c r="D167" s="14">
        <v>11588.86</v>
      </c>
      <c r="E167" s="14">
        <v>1606702.94</v>
      </c>
      <c r="F167" s="11" t="s">
        <v>914</v>
      </c>
      <c r="G167" s="12"/>
      <c r="H167" s="12"/>
      <c r="I167" s="12"/>
      <c r="J167" s="12"/>
    </row>
    <row r="168" spans="1:10">
      <c r="A168" s="13">
        <v>42975</v>
      </c>
      <c r="B168" s="32" t="s">
        <v>869</v>
      </c>
      <c r="C168" s="14" t="s">
        <v>9</v>
      </c>
      <c r="D168" s="14">
        <v>4217.99</v>
      </c>
      <c r="E168" s="14">
        <v>1595114.08</v>
      </c>
      <c r="F168" s="11"/>
      <c r="G168" s="12"/>
      <c r="H168" s="12"/>
      <c r="I168" s="12"/>
      <c r="J168" s="12"/>
    </row>
    <row r="169" spans="1:10">
      <c r="A169" s="16">
        <v>42975</v>
      </c>
      <c r="B169" s="27" t="s">
        <v>10</v>
      </c>
      <c r="C169" s="17">
        <v>16.2</v>
      </c>
      <c r="D169" s="17" t="s">
        <v>9</v>
      </c>
      <c r="E169" s="17">
        <v>1590896.09</v>
      </c>
      <c r="F169" s="11"/>
      <c r="G169" s="12"/>
      <c r="H169" s="12"/>
      <c r="I169" s="12"/>
      <c r="J169" s="12"/>
    </row>
    <row r="170" spans="1:10">
      <c r="A170" s="16">
        <v>42975</v>
      </c>
      <c r="B170" s="26" t="s">
        <v>11</v>
      </c>
      <c r="C170" s="17">
        <v>101.25</v>
      </c>
      <c r="D170" s="17" t="s">
        <v>9</v>
      </c>
      <c r="E170" s="17">
        <v>1590912.29</v>
      </c>
      <c r="F170" s="11"/>
      <c r="G170" s="12"/>
      <c r="H170" s="12"/>
      <c r="I170" s="12"/>
      <c r="J170" s="12"/>
    </row>
    <row r="171" spans="1:10">
      <c r="A171" s="13">
        <v>42975</v>
      </c>
      <c r="B171" s="7" t="s">
        <v>12</v>
      </c>
      <c r="C171" s="14" t="s">
        <v>9</v>
      </c>
      <c r="D171" s="14">
        <v>14705.92</v>
      </c>
      <c r="E171" s="14">
        <v>1591013.54</v>
      </c>
      <c r="F171" s="11" t="s">
        <v>948</v>
      </c>
      <c r="G171" s="12"/>
      <c r="H171" s="12"/>
      <c r="I171" s="12"/>
      <c r="J171" s="12"/>
    </row>
    <row r="172" spans="1:10">
      <c r="A172" s="16">
        <v>42975</v>
      </c>
      <c r="B172" s="27" t="s">
        <v>13</v>
      </c>
      <c r="C172" s="17">
        <v>135.74</v>
      </c>
      <c r="D172" s="17" t="s">
        <v>9</v>
      </c>
      <c r="E172" s="17">
        <v>1576307.62</v>
      </c>
      <c r="F172" s="11"/>
      <c r="G172" s="12"/>
      <c r="H172" s="12"/>
      <c r="I172" s="12"/>
      <c r="J172" s="12"/>
    </row>
    <row r="173" spans="1:10">
      <c r="A173" s="16">
        <v>42975</v>
      </c>
      <c r="B173" s="26" t="s">
        <v>14</v>
      </c>
      <c r="C173" s="17">
        <v>848.37</v>
      </c>
      <c r="D173" s="17" t="s">
        <v>9</v>
      </c>
      <c r="E173" s="17">
        <v>1576443.36</v>
      </c>
      <c r="F173" s="11"/>
      <c r="G173" s="12"/>
      <c r="H173" s="12"/>
      <c r="I173" s="12"/>
      <c r="J173" s="12"/>
    </row>
    <row r="174" spans="1:10">
      <c r="A174" s="13">
        <v>42975</v>
      </c>
      <c r="B174" s="7" t="s">
        <v>15</v>
      </c>
      <c r="C174" s="14" t="s">
        <v>9</v>
      </c>
      <c r="D174" s="14">
        <v>35648.050000000003</v>
      </c>
      <c r="E174" s="14">
        <v>1577291.73</v>
      </c>
      <c r="F174" s="11" t="s">
        <v>948</v>
      </c>
      <c r="G174" s="12"/>
      <c r="H174" s="12"/>
      <c r="I174" s="12"/>
      <c r="J174" s="12"/>
    </row>
    <row r="175" spans="1:10">
      <c r="A175" s="16">
        <v>42975</v>
      </c>
      <c r="B175" s="27" t="s">
        <v>10</v>
      </c>
      <c r="C175" s="17">
        <v>15.84</v>
      </c>
      <c r="D175" s="17" t="s">
        <v>9</v>
      </c>
      <c r="E175" s="17">
        <v>1541643.68</v>
      </c>
      <c r="F175" s="11"/>
      <c r="G175" s="12"/>
      <c r="H175" s="12"/>
      <c r="I175" s="12"/>
      <c r="J175" s="12"/>
    </row>
    <row r="176" spans="1:10">
      <c r="A176" s="16">
        <v>42975</v>
      </c>
      <c r="B176" s="26" t="s">
        <v>11</v>
      </c>
      <c r="C176" s="17">
        <v>99</v>
      </c>
      <c r="D176" s="17" t="s">
        <v>9</v>
      </c>
      <c r="E176" s="17">
        <v>1541659.52</v>
      </c>
      <c r="F176" s="11"/>
      <c r="G176" s="12"/>
      <c r="H176" s="12"/>
      <c r="I176" s="12"/>
      <c r="J176" s="12"/>
    </row>
    <row r="177" spans="1:10">
      <c r="A177" s="13">
        <v>42975</v>
      </c>
      <c r="B177" s="7" t="s">
        <v>12</v>
      </c>
      <c r="C177" s="14" t="s">
        <v>9</v>
      </c>
      <c r="D177" s="14">
        <v>12719.78</v>
      </c>
      <c r="E177" s="14">
        <v>1541758.52</v>
      </c>
      <c r="F177" s="11" t="s">
        <v>948</v>
      </c>
      <c r="G177" s="12"/>
      <c r="H177" s="12"/>
      <c r="I177" s="12"/>
      <c r="J177" s="12"/>
    </row>
    <row r="178" spans="1:10">
      <c r="A178" s="16">
        <v>42975</v>
      </c>
      <c r="B178" s="27" t="s">
        <v>13</v>
      </c>
      <c r="C178" s="17">
        <v>167.96</v>
      </c>
      <c r="D178" s="17" t="s">
        <v>9</v>
      </c>
      <c r="E178" s="17">
        <v>1529038.74</v>
      </c>
      <c r="F178" s="11"/>
      <c r="G178" s="12">
        <f>+G179+G180</f>
        <v>137181.54999999999</v>
      </c>
      <c r="H178" s="22">
        <f>+D180+D177+D174+D171</f>
        <v>107181.54</v>
      </c>
      <c r="I178" s="92">
        <f>+G178-H178</f>
        <v>30000.009999999995</v>
      </c>
      <c r="J178" s="12"/>
    </row>
    <row r="179" spans="1:10">
      <c r="A179" s="16">
        <v>42975</v>
      </c>
      <c r="B179" s="26" t="s">
        <v>14</v>
      </c>
      <c r="C179" s="17">
        <v>1049.74</v>
      </c>
      <c r="D179" s="17" t="s">
        <v>9</v>
      </c>
      <c r="E179" s="17">
        <v>1529206.7</v>
      </c>
      <c r="F179" s="11"/>
      <c r="G179" s="12">
        <v>86827.58</v>
      </c>
      <c r="H179" s="12"/>
      <c r="I179" s="12"/>
      <c r="J179" s="12"/>
    </row>
    <row r="180" spans="1:10">
      <c r="A180" s="13">
        <v>42975</v>
      </c>
      <c r="B180" s="7" t="s">
        <v>15</v>
      </c>
      <c r="C180" s="14" t="s">
        <v>9</v>
      </c>
      <c r="D180" s="14">
        <v>44107.79</v>
      </c>
      <c r="E180" s="14">
        <v>1530256.44</v>
      </c>
      <c r="F180" s="11" t="s">
        <v>948</v>
      </c>
      <c r="G180" s="12">
        <f>8139.01+42214.96</f>
        <v>50353.97</v>
      </c>
      <c r="H180" s="12"/>
      <c r="I180" s="12"/>
      <c r="J180" s="12"/>
    </row>
    <row r="181" spans="1:10">
      <c r="A181" s="13">
        <v>42973</v>
      </c>
      <c r="B181" s="23" t="s">
        <v>304</v>
      </c>
      <c r="C181" s="24"/>
      <c r="D181" s="24">
        <v>106000</v>
      </c>
      <c r="E181" s="24">
        <v>1486148.65</v>
      </c>
      <c r="F181" s="11" t="s">
        <v>918</v>
      </c>
      <c r="G181" s="12"/>
      <c r="H181" s="12" t="s">
        <v>851</v>
      </c>
      <c r="I181" s="12"/>
      <c r="J181" s="12"/>
    </row>
    <row r="182" spans="1:10">
      <c r="A182" s="13">
        <v>42973</v>
      </c>
      <c r="B182" s="7" t="s">
        <v>30</v>
      </c>
      <c r="C182" s="14" t="s">
        <v>9</v>
      </c>
      <c r="D182" s="14">
        <v>216900</v>
      </c>
      <c r="E182" s="14">
        <v>1380148.65</v>
      </c>
      <c r="F182" s="11" t="s">
        <v>919</v>
      </c>
      <c r="G182" s="12"/>
      <c r="H182" s="12" t="s">
        <v>870</v>
      </c>
      <c r="I182" s="12"/>
      <c r="J182" s="12"/>
    </row>
    <row r="183" spans="1:10">
      <c r="A183" s="13">
        <v>42972</v>
      </c>
      <c r="B183" s="7" t="s">
        <v>850</v>
      </c>
      <c r="C183" s="14" t="s">
        <v>9</v>
      </c>
      <c r="D183" s="14">
        <v>187141.43</v>
      </c>
      <c r="E183" s="14">
        <v>1163248.6499999999</v>
      </c>
      <c r="F183" s="11" t="s">
        <v>138</v>
      </c>
      <c r="G183" s="12"/>
      <c r="H183" s="12"/>
      <c r="I183" s="12"/>
      <c r="J183" s="12"/>
    </row>
    <row r="184" spans="1:10">
      <c r="A184" s="13">
        <v>42972</v>
      </c>
      <c r="B184" s="7" t="s">
        <v>849</v>
      </c>
      <c r="C184" s="14">
        <v>250000</v>
      </c>
      <c r="D184" s="14" t="s">
        <v>9</v>
      </c>
      <c r="E184" s="14">
        <v>976107.22</v>
      </c>
      <c r="F184" s="11" t="s">
        <v>44</v>
      </c>
      <c r="G184" s="12"/>
      <c r="H184" s="12"/>
      <c r="I184" s="12"/>
      <c r="J184" s="12"/>
    </row>
    <row r="185" spans="1:10">
      <c r="A185" s="13">
        <v>42972</v>
      </c>
      <c r="B185" s="7" t="s">
        <v>831</v>
      </c>
      <c r="C185" s="14" t="s">
        <v>9</v>
      </c>
      <c r="D185" s="14">
        <v>6278</v>
      </c>
      <c r="E185" s="14">
        <v>1226107.22</v>
      </c>
      <c r="F185" s="11" t="s">
        <v>1091</v>
      </c>
      <c r="G185" s="12"/>
      <c r="H185" s="12"/>
      <c r="I185" s="12"/>
      <c r="J185" s="12" t="s">
        <v>40</v>
      </c>
    </row>
    <row r="186" spans="1:10">
      <c r="A186" s="13">
        <v>42972</v>
      </c>
      <c r="B186" s="7" t="s">
        <v>832</v>
      </c>
      <c r="C186" s="14" t="s">
        <v>9</v>
      </c>
      <c r="D186" s="14">
        <v>200000</v>
      </c>
      <c r="E186" s="14">
        <v>1219829.22</v>
      </c>
      <c r="F186" s="11" t="s">
        <v>920</v>
      </c>
      <c r="G186" s="12"/>
      <c r="H186" s="12" t="s">
        <v>870</v>
      </c>
      <c r="I186" s="12"/>
      <c r="J186" s="12"/>
    </row>
    <row r="187" spans="1:10">
      <c r="A187" s="13">
        <v>42972</v>
      </c>
      <c r="B187" s="7" t="s">
        <v>833</v>
      </c>
      <c r="C187" s="14" t="s">
        <v>9</v>
      </c>
      <c r="D187" s="14">
        <v>363200</v>
      </c>
      <c r="E187" s="14">
        <v>1019829.22</v>
      </c>
      <c r="F187" s="11" t="s">
        <v>917</v>
      </c>
      <c r="G187" s="12"/>
      <c r="H187" s="12" t="s">
        <v>834</v>
      </c>
      <c r="I187" s="12"/>
      <c r="J187" s="12"/>
    </row>
    <row r="188" spans="1:10">
      <c r="A188" s="13">
        <v>42972</v>
      </c>
      <c r="B188" s="7" t="s">
        <v>836</v>
      </c>
      <c r="C188" s="14">
        <v>50000</v>
      </c>
      <c r="D188" s="14" t="s">
        <v>9</v>
      </c>
      <c r="E188" s="14">
        <v>656629.22</v>
      </c>
      <c r="F188" s="11" t="s">
        <v>138</v>
      </c>
      <c r="G188" s="12"/>
      <c r="H188" s="12"/>
      <c r="I188" s="12"/>
      <c r="J188" s="12"/>
    </row>
    <row r="189" spans="1:10">
      <c r="A189" s="13">
        <v>42972</v>
      </c>
      <c r="B189" s="23" t="s">
        <v>827</v>
      </c>
      <c r="C189" s="24"/>
      <c r="D189" s="24">
        <v>2350</v>
      </c>
      <c r="E189" s="24">
        <v>706629.22</v>
      </c>
      <c r="F189" s="11" t="s">
        <v>983</v>
      </c>
      <c r="G189" s="12" t="s">
        <v>829</v>
      </c>
      <c r="H189" s="12" t="s">
        <v>830</v>
      </c>
      <c r="I189" s="12"/>
      <c r="J189" s="12"/>
    </row>
    <row r="190" spans="1:10">
      <c r="A190" s="13">
        <v>42972</v>
      </c>
      <c r="B190" s="23" t="s">
        <v>828</v>
      </c>
      <c r="C190" s="24">
        <v>8849.49</v>
      </c>
      <c r="D190" s="24"/>
      <c r="E190" s="24">
        <v>704279.22</v>
      </c>
      <c r="F190" s="11"/>
      <c r="G190" s="12"/>
      <c r="H190" s="12"/>
      <c r="I190" s="12"/>
      <c r="J190" s="12"/>
    </row>
    <row r="191" spans="1:10">
      <c r="A191" s="13">
        <v>42972</v>
      </c>
      <c r="B191" s="23" t="s">
        <v>164</v>
      </c>
      <c r="C191" s="24">
        <v>220432.38</v>
      </c>
      <c r="D191" s="24"/>
      <c r="E191" s="24">
        <v>713128.71</v>
      </c>
      <c r="F191" s="11"/>
      <c r="G191" s="12"/>
      <c r="H191" s="12"/>
      <c r="I191" s="12"/>
      <c r="J191" s="12"/>
    </row>
    <row r="192" spans="1:10">
      <c r="A192" s="13">
        <v>42972</v>
      </c>
      <c r="B192" s="23" t="s">
        <v>819</v>
      </c>
      <c r="C192" s="24">
        <v>1141506.2</v>
      </c>
      <c r="D192" s="24"/>
      <c r="E192" s="24">
        <v>933561.09</v>
      </c>
      <c r="F192" s="11"/>
      <c r="G192" s="12"/>
      <c r="H192" s="12"/>
      <c r="I192" s="12"/>
      <c r="J192" s="12"/>
    </row>
    <row r="193" spans="1:10">
      <c r="A193" s="13">
        <v>42972</v>
      </c>
      <c r="B193" s="23" t="s">
        <v>820</v>
      </c>
      <c r="C193" s="24"/>
      <c r="D193" s="24">
        <v>199000</v>
      </c>
      <c r="E193" s="24">
        <v>2075067.29</v>
      </c>
      <c r="F193" s="11" t="s">
        <v>333</v>
      </c>
      <c r="G193" s="12"/>
      <c r="H193" s="12"/>
      <c r="I193" s="12" t="s">
        <v>852</v>
      </c>
      <c r="J193" s="12"/>
    </row>
    <row r="194" spans="1:10">
      <c r="A194" s="13">
        <v>42972</v>
      </c>
      <c r="B194" s="23" t="s">
        <v>821</v>
      </c>
      <c r="C194" s="24"/>
      <c r="D194" s="24">
        <v>10974.73</v>
      </c>
      <c r="E194" s="24">
        <v>1876067.29</v>
      </c>
      <c r="F194" s="11" t="s">
        <v>970</v>
      </c>
      <c r="G194" s="12" t="s">
        <v>825</v>
      </c>
      <c r="H194" s="12"/>
      <c r="I194" s="12"/>
      <c r="J194" s="12"/>
    </row>
    <row r="195" spans="1:10">
      <c r="A195" s="13">
        <v>42972</v>
      </c>
      <c r="B195" s="23" t="s">
        <v>822</v>
      </c>
      <c r="C195" s="24"/>
      <c r="D195" s="24">
        <v>10000</v>
      </c>
      <c r="E195" s="24">
        <v>1865092.56</v>
      </c>
      <c r="F195" s="11" t="s">
        <v>969</v>
      </c>
      <c r="G195" s="12"/>
      <c r="H195" s="12"/>
      <c r="I195" s="12"/>
      <c r="J195" s="12" t="s">
        <v>823</v>
      </c>
    </row>
    <row r="196" spans="1:10">
      <c r="A196" s="13">
        <v>42972</v>
      </c>
      <c r="B196" s="7" t="s">
        <v>814</v>
      </c>
      <c r="C196" s="14" t="s">
        <v>9</v>
      </c>
      <c r="D196" s="14">
        <v>294500</v>
      </c>
      <c r="E196" s="14">
        <v>1855092.56</v>
      </c>
      <c r="F196" s="11" t="s">
        <v>915</v>
      </c>
      <c r="G196" s="12" t="s">
        <v>101</v>
      </c>
      <c r="H196" s="12"/>
      <c r="I196" s="12"/>
      <c r="J196" s="12"/>
    </row>
    <row r="197" spans="1:10">
      <c r="A197" s="13">
        <v>42972</v>
      </c>
      <c r="B197" s="7" t="s">
        <v>815</v>
      </c>
      <c r="C197" s="14" t="s">
        <v>9</v>
      </c>
      <c r="D197" s="14">
        <v>294500</v>
      </c>
      <c r="E197" s="14">
        <v>1560592.56</v>
      </c>
      <c r="F197" s="87" t="s">
        <v>971</v>
      </c>
      <c r="G197" s="12" t="s">
        <v>101</v>
      </c>
      <c r="H197" s="12"/>
      <c r="I197" s="12"/>
      <c r="J197" s="12"/>
    </row>
    <row r="198" spans="1:10">
      <c r="A198" s="13">
        <v>42972</v>
      </c>
      <c r="B198" s="7" t="s">
        <v>816</v>
      </c>
      <c r="C198" s="14" t="s">
        <v>9</v>
      </c>
      <c r="D198" s="14">
        <v>330400</v>
      </c>
      <c r="E198" s="14">
        <v>1266092.56</v>
      </c>
      <c r="F198" s="11" t="s">
        <v>972</v>
      </c>
      <c r="G198" s="12" t="s">
        <v>101</v>
      </c>
      <c r="H198" s="12"/>
      <c r="I198" s="12"/>
      <c r="J198" s="12"/>
    </row>
    <row r="199" spans="1:10">
      <c r="A199" s="13">
        <v>42972</v>
      </c>
      <c r="B199" s="7" t="s">
        <v>418</v>
      </c>
      <c r="C199" s="14" t="s">
        <v>9</v>
      </c>
      <c r="D199" s="14">
        <v>100000</v>
      </c>
      <c r="E199" s="14">
        <v>935692.56</v>
      </c>
      <c r="F199" s="11" t="s">
        <v>805</v>
      </c>
      <c r="G199" s="12" t="s">
        <v>421</v>
      </c>
      <c r="H199" s="12" t="s">
        <v>817</v>
      </c>
      <c r="I199" s="12"/>
      <c r="J199" s="12"/>
    </row>
    <row r="200" spans="1:10">
      <c r="A200" s="13">
        <v>42972</v>
      </c>
      <c r="B200" s="30" t="s">
        <v>809</v>
      </c>
      <c r="C200" s="14" t="s">
        <v>9</v>
      </c>
      <c r="D200" s="14">
        <v>10330.16</v>
      </c>
      <c r="E200" s="14">
        <v>835692.56</v>
      </c>
      <c r="F200" s="11" t="s">
        <v>1021</v>
      </c>
      <c r="G200" s="12" t="s">
        <v>835</v>
      </c>
      <c r="H200" s="12"/>
      <c r="I200" s="12"/>
      <c r="J200" s="12"/>
    </row>
    <row r="201" spans="1:10">
      <c r="A201" s="13">
        <v>42972</v>
      </c>
      <c r="B201" s="7" t="s">
        <v>810</v>
      </c>
      <c r="C201" s="14" t="s">
        <v>9</v>
      </c>
      <c r="D201" s="14">
        <v>2040</v>
      </c>
      <c r="E201" s="14">
        <v>825362.4</v>
      </c>
      <c r="F201" s="11" t="s">
        <v>913</v>
      </c>
      <c r="G201" s="12"/>
      <c r="H201" s="12"/>
      <c r="I201" s="12"/>
      <c r="J201" s="12"/>
    </row>
    <row r="202" spans="1:10">
      <c r="A202" s="13">
        <v>42972</v>
      </c>
      <c r="B202" s="33" t="s">
        <v>811</v>
      </c>
      <c r="C202" s="14">
        <v>5000</v>
      </c>
      <c r="D202" s="14" t="s">
        <v>9</v>
      </c>
      <c r="E202" s="14">
        <v>823322.4</v>
      </c>
      <c r="F202" s="11" t="s">
        <v>29</v>
      </c>
      <c r="G202" s="12"/>
      <c r="H202" s="12"/>
      <c r="I202" s="12"/>
      <c r="J202" s="12"/>
    </row>
    <row r="203" spans="1:10">
      <c r="A203" s="13">
        <v>42972</v>
      </c>
      <c r="B203" s="7" t="s">
        <v>812</v>
      </c>
      <c r="C203" s="14" t="s">
        <v>9</v>
      </c>
      <c r="D203" s="14">
        <v>258100</v>
      </c>
      <c r="E203" s="14">
        <v>828322.4</v>
      </c>
      <c r="F203" s="11" t="s">
        <v>966</v>
      </c>
      <c r="G203" s="12" t="s">
        <v>393</v>
      </c>
      <c r="H203" s="12" t="s">
        <v>826</v>
      </c>
      <c r="I203" s="12"/>
      <c r="J203" s="12"/>
    </row>
    <row r="204" spans="1:10">
      <c r="A204" s="13">
        <v>42972</v>
      </c>
      <c r="B204" s="7" t="s">
        <v>806</v>
      </c>
      <c r="C204" s="14" t="s">
        <v>9</v>
      </c>
      <c r="D204" s="14">
        <v>20272.09</v>
      </c>
      <c r="E204" s="14">
        <v>570222.4</v>
      </c>
      <c r="F204" s="11" t="s">
        <v>837</v>
      </c>
      <c r="G204" s="12"/>
      <c r="H204" s="12"/>
      <c r="I204" s="12"/>
      <c r="J204" s="12"/>
    </row>
    <row r="205" spans="1:10">
      <c r="A205" s="13">
        <v>42972</v>
      </c>
      <c r="B205" s="7" t="s">
        <v>807</v>
      </c>
      <c r="C205" s="14" t="s">
        <v>9</v>
      </c>
      <c r="D205" s="14">
        <v>22041.45</v>
      </c>
      <c r="E205" s="14">
        <v>549950.31000000006</v>
      </c>
      <c r="F205" s="11" t="s">
        <v>837</v>
      </c>
      <c r="G205" s="12"/>
      <c r="H205" s="12"/>
      <c r="I205" s="12"/>
      <c r="J205" s="12"/>
    </row>
    <row r="206" spans="1:10">
      <c r="A206" s="16">
        <v>42972</v>
      </c>
      <c r="B206" s="86" t="s">
        <v>10</v>
      </c>
      <c r="C206" s="17">
        <v>17.28</v>
      </c>
      <c r="D206" s="17" t="s">
        <v>9</v>
      </c>
      <c r="E206" s="17">
        <v>527908.86</v>
      </c>
      <c r="F206" s="11"/>
      <c r="G206" s="12"/>
      <c r="H206" s="12"/>
      <c r="I206" s="12"/>
      <c r="J206" s="12"/>
    </row>
    <row r="207" spans="1:10">
      <c r="A207" s="16">
        <v>42972</v>
      </c>
      <c r="B207" s="26" t="s">
        <v>11</v>
      </c>
      <c r="C207" s="17">
        <v>108</v>
      </c>
      <c r="D207" s="17" t="s">
        <v>9</v>
      </c>
      <c r="E207" s="17">
        <v>527926.14</v>
      </c>
      <c r="F207" s="11"/>
      <c r="G207" s="12"/>
      <c r="H207" s="12"/>
      <c r="I207" s="12"/>
      <c r="J207" s="12"/>
    </row>
    <row r="208" spans="1:10">
      <c r="A208" s="13">
        <v>42972</v>
      </c>
      <c r="B208" s="7" t="s">
        <v>12</v>
      </c>
      <c r="C208" s="14" t="s">
        <v>9</v>
      </c>
      <c r="D208" s="14">
        <v>31321.73</v>
      </c>
      <c r="E208" s="14">
        <v>528034.14</v>
      </c>
      <c r="F208" s="11" t="s">
        <v>818</v>
      </c>
      <c r="G208" s="12"/>
      <c r="H208" s="12"/>
      <c r="I208" s="12"/>
      <c r="J208" s="12"/>
    </row>
    <row r="209" spans="1:10">
      <c r="A209" s="16">
        <v>42972</v>
      </c>
      <c r="B209" s="27" t="s">
        <v>13</v>
      </c>
      <c r="C209" s="17">
        <v>21.32</v>
      </c>
      <c r="D209" s="17" t="s">
        <v>9</v>
      </c>
      <c r="E209" s="17">
        <v>496712.41</v>
      </c>
      <c r="F209" s="11"/>
      <c r="G209" s="12"/>
      <c r="H209" s="12"/>
      <c r="I209" s="12"/>
      <c r="J209" s="12"/>
    </row>
    <row r="210" spans="1:10">
      <c r="A210" s="16">
        <v>42972</v>
      </c>
      <c r="B210" s="26" t="s">
        <v>14</v>
      </c>
      <c r="C210" s="17">
        <v>133.22</v>
      </c>
      <c r="D210" s="17" t="s">
        <v>9</v>
      </c>
      <c r="E210" s="17">
        <v>496733.73</v>
      </c>
      <c r="F210" s="11"/>
      <c r="G210" s="12"/>
      <c r="H210" s="12"/>
      <c r="I210" s="12"/>
      <c r="J210" s="12"/>
    </row>
    <row r="211" spans="1:10">
      <c r="A211" s="13">
        <v>42972</v>
      </c>
      <c r="B211" s="7" t="s">
        <v>15</v>
      </c>
      <c r="C211" s="14" t="s">
        <v>9</v>
      </c>
      <c r="D211" s="14">
        <v>5598.01</v>
      </c>
      <c r="E211" s="14">
        <v>496866.95</v>
      </c>
      <c r="F211" s="11" t="s">
        <v>818</v>
      </c>
      <c r="G211" s="12"/>
      <c r="H211" s="12"/>
      <c r="I211" s="12"/>
      <c r="J211" s="12"/>
    </row>
    <row r="212" spans="1:10">
      <c r="A212" s="16">
        <v>42972</v>
      </c>
      <c r="B212" s="27" t="s">
        <v>10</v>
      </c>
      <c r="C212" s="17">
        <v>2.88</v>
      </c>
      <c r="D212" s="17" t="s">
        <v>9</v>
      </c>
      <c r="E212" s="17">
        <v>491268.94</v>
      </c>
      <c r="F212" s="11"/>
      <c r="G212" s="12"/>
      <c r="H212" s="12"/>
      <c r="I212" s="12"/>
      <c r="J212" s="12"/>
    </row>
    <row r="213" spans="1:10">
      <c r="A213" s="16">
        <v>42972</v>
      </c>
      <c r="B213" s="26" t="s">
        <v>11</v>
      </c>
      <c r="C213" s="17">
        <v>18</v>
      </c>
      <c r="D213" s="17" t="s">
        <v>9</v>
      </c>
      <c r="E213" s="17">
        <v>491271.82</v>
      </c>
      <c r="F213" s="11"/>
      <c r="G213" s="12"/>
      <c r="H213" s="12"/>
      <c r="I213" s="12"/>
      <c r="J213" s="12"/>
    </row>
    <row r="214" spans="1:10">
      <c r="A214" s="13">
        <v>42972</v>
      </c>
      <c r="B214" s="7" t="s">
        <v>12</v>
      </c>
      <c r="C214" s="14" t="s">
        <v>9</v>
      </c>
      <c r="D214" s="14">
        <v>100000</v>
      </c>
      <c r="E214" s="14">
        <v>491289.82</v>
      </c>
      <c r="F214" s="11" t="s">
        <v>967</v>
      </c>
      <c r="G214" s="12"/>
      <c r="H214" s="12"/>
      <c r="I214" s="12"/>
      <c r="J214" s="12"/>
    </row>
    <row r="215" spans="1:10">
      <c r="A215" s="13">
        <v>42971</v>
      </c>
      <c r="B215" s="7" t="s">
        <v>787</v>
      </c>
      <c r="C215" s="14">
        <v>125000</v>
      </c>
      <c r="D215" s="14" t="s">
        <v>9</v>
      </c>
      <c r="E215" s="14">
        <v>391289.82</v>
      </c>
      <c r="F215" s="11"/>
      <c r="G215" s="12"/>
      <c r="H215" s="12"/>
      <c r="I215" s="12"/>
      <c r="J215" s="12"/>
    </row>
    <row r="216" spans="1:10">
      <c r="A216" s="13">
        <v>42971</v>
      </c>
      <c r="B216" s="7" t="s">
        <v>788</v>
      </c>
      <c r="C216" s="14">
        <v>125000</v>
      </c>
      <c r="D216" s="14" t="s">
        <v>9</v>
      </c>
      <c r="E216" s="14">
        <v>516289.82</v>
      </c>
      <c r="F216" s="11"/>
      <c r="G216" s="12"/>
      <c r="H216" s="12"/>
      <c r="I216" s="12"/>
      <c r="J216" s="12"/>
    </row>
    <row r="217" spans="1:10">
      <c r="A217" s="13">
        <v>42971</v>
      </c>
      <c r="B217" s="7" t="s">
        <v>789</v>
      </c>
      <c r="C217" s="14">
        <v>1494.78</v>
      </c>
      <c r="D217" s="14" t="s">
        <v>9</v>
      </c>
      <c r="E217" s="14">
        <v>641289.81999999995</v>
      </c>
      <c r="F217" s="11"/>
      <c r="G217" s="12"/>
      <c r="H217" s="12"/>
      <c r="I217" s="12"/>
      <c r="J217" s="12"/>
    </row>
    <row r="218" spans="1:10">
      <c r="A218" s="13">
        <v>42971</v>
      </c>
      <c r="B218" s="7" t="s">
        <v>790</v>
      </c>
      <c r="C218" s="14" t="s">
        <v>9</v>
      </c>
      <c r="D218" s="14">
        <v>230890</v>
      </c>
      <c r="E218" s="14">
        <v>642784.6</v>
      </c>
      <c r="F218" s="11" t="s">
        <v>916</v>
      </c>
      <c r="G218" s="12"/>
      <c r="H218" s="12" t="s">
        <v>824</v>
      </c>
      <c r="I218" s="12"/>
      <c r="J218" s="12"/>
    </row>
    <row r="219" spans="1:10">
      <c r="A219" s="13">
        <v>42971</v>
      </c>
      <c r="B219" s="7" t="s">
        <v>791</v>
      </c>
      <c r="C219" s="14" t="s">
        <v>9</v>
      </c>
      <c r="D219" s="14">
        <v>1099</v>
      </c>
      <c r="E219" s="14">
        <v>411894.6</v>
      </c>
      <c r="F219" s="11" t="s">
        <v>980</v>
      </c>
      <c r="G219" s="12" t="s">
        <v>803</v>
      </c>
      <c r="H219" s="12" t="s">
        <v>804</v>
      </c>
      <c r="I219" s="12"/>
      <c r="J219" s="12"/>
    </row>
    <row r="220" spans="1:10">
      <c r="A220" s="13">
        <v>42971</v>
      </c>
      <c r="B220" s="7" t="s">
        <v>792</v>
      </c>
      <c r="C220" s="14" t="s">
        <v>9</v>
      </c>
      <c r="D220" s="14">
        <v>3458.99</v>
      </c>
      <c r="E220" s="14">
        <v>410795.6</v>
      </c>
      <c r="F220" s="11" t="s">
        <v>973</v>
      </c>
      <c r="G220" s="12" t="s">
        <v>808</v>
      </c>
      <c r="H220" s="12"/>
      <c r="I220" s="12"/>
      <c r="J220" s="12"/>
    </row>
    <row r="221" spans="1:10">
      <c r="A221" s="13">
        <v>42971</v>
      </c>
      <c r="B221" s="7" t="s">
        <v>793</v>
      </c>
      <c r="C221" s="14" t="s">
        <v>9</v>
      </c>
      <c r="D221" s="14">
        <v>2040</v>
      </c>
      <c r="E221" s="14">
        <v>407336.61</v>
      </c>
      <c r="F221" s="11" t="s">
        <v>979</v>
      </c>
      <c r="G221" s="12" t="s">
        <v>175</v>
      </c>
      <c r="H221" s="12" t="s">
        <v>800</v>
      </c>
      <c r="I221" s="12"/>
      <c r="J221" s="12"/>
    </row>
    <row r="222" spans="1:10">
      <c r="A222" s="13">
        <v>42971</v>
      </c>
      <c r="B222" s="7" t="s">
        <v>794</v>
      </c>
      <c r="C222" s="14">
        <v>940775.5</v>
      </c>
      <c r="D222" s="14" t="s">
        <v>9</v>
      </c>
      <c r="E222" s="14">
        <v>405296.61</v>
      </c>
      <c r="F222" s="11"/>
      <c r="G222" s="12"/>
      <c r="H222" s="12"/>
      <c r="I222" s="12"/>
      <c r="J222" s="12"/>
    </row>
    <row r="223" spans="1:10">
      <c r="A223" s="13">
        <v>42971</v>
      </c>
      <c r="B223" s="7" t="s">
        <v>167</v>
      </c>
      <c r="C223" s="14">
        <v>3500</v>
      </c>
      <c r="D223" s="14" t="s">
        <v>9</v>
      </c>
      <c r="E223" s="14">
        <v>1346072.11</v>
      </c>
      <c r="F223" s="11"/>
      <c r="G223" s="12"/>
      <c r="H223" s="12"/>
      <c r="I223" s="12"/>
      <c r="J223" s="12"/>
    </row>
    <row r="224" spans="1:10">
      <c r="A224" s="13">
        <v>42971</v>
      </c>
      <c r="B224" s="31" t="s">
        <v>799</v>
      </c>
      <c r="C224" s="14" t="s">
        <v>9</v>
      </c>
      <c r="D224" s="14">
        <v>336300.01</v>
      </c>
      <c r="E224" s="14">
        <v>1349572.11</v>
      </c>
      <c r="F224" s="11" t="s">
        <v>797</v>
      </c>
      <c r="G224" s="12" t="s">
        <v>343</v>
      </c>
      <c r="H224" s="12"/>
      <c r="I224" s="12" t="s">
        <v>798</v>
      </c>
      <c r="J224" s="12"/>
    </row>
    <row r="225" spans="1:10">
      <c r="A225" s="13">
        <v>42971</v>
      </c>
      <c r="B225" s="7" t="s">
        <v>795</v>
      </c>
      <c r="C225" s="14" t="s">
        <v>9</v>
      </c>
      <c r="D225" s="14">
        <v>36500</v>
      </c>
      <c r="E225" s="14">
        <v>1013272.1</v>
      </c>
      <c r="F225" s="11"/>
      <c r="G225" s="12"/>
      <c r="H225" s="12"/>
      <c r="I225" s="12" t="s">
        <v>861</v>
      </c>
      <c r="J225" s="12"/>
    </row>
    <row r="226" spans="1:10">
      <c r="A226" s="13">
        <v>42971</v>
      </c>
      <c r="B226" s="7" t="s">
        <v>796</v>
      </c>
      <c r="C226" s="14" t="s">
        <v>9</v>
      </c>
      <c r="D226" s="14">
        <v>1099</v>
      </c>
      <c r="E226" s="14">
        <v>976772.1</v>
      </c>
      <c r="F226" s="11" t="s">
        <v>974</v>
      </c>
      <c r="G226" s="12" t="s">
        <v>801</v>
      </c>
      <c r="H226" s="12" t="s">
        <v>802</v>
      </c>
      <c r="I226" s="12"/>
      <c r="J226" s="12"/>
    </row>
    <row r="227" spans="1:10">
      <c r="A227" s="13">
        <v>42971</v>
      </c>
      <c r="B227" s="23" t="s">
        <v>778</v>
      </c>
      <c r="C227" s="24"/>
      <c r="D227" s="24">
        <v>1312.66</v>
      </c>
      <c r="E227" s="24">
        <v>975673.1</v>
      </c>
      <c r="F227" s="11" t="s">
        <v>1092</v>
      </c>
      <c r="G227" s="12"/>
      <c r="H227" s="12"/>
      <c r="I227" s="12"/>
      <c r="J227" s="12" t="s">
        <v>40</v>
      </c>
    </row>
    <row r="228" spans="1:10">
      <c r="A228" s="13">
        <v>42971</v>
      </c>
      <c r="B228" s="23" t="s">
        <v>779</v>
      </c>
      <c r="C228" s="24"/>
      <c r="D228" s="24">
        <v>10000</v>
      </c>
      <c r="E228" s="24">
        <v>974360.44</v>
      </c>
      <c r="F228" s="11" t="s">
        <v>921</v>
      </c>
      <c r="G228" s="12"/>
      <c r="H228" s="12" t="s">
        <v>786</v>
      </c>
      <c r="I228" s="12"/>
      <c r="J228" s="12"/>
    </row>
    <row r="229" spans="1:10">
      <c r="A229" s="13">
        <v>42971</v>
      </c>
      <c r="B229" s="23" t="s">
        <v>780</v>
      </c>
      <c r="C229" s="24"/>
      <c r="D229" s="24">
        <v>1127.78</v>
      </c>
      <c r="E229" s="24">
        <v>964360.44</v>
      </c>
      <c r="F229" s="11" t="s">
        <v>840</v>
      </c>
      <c r="G229" s="12" t="s">
        <v>467</v>
      </c>
      <c r="H229" s="12"/>
      <c r="I229" s="12"/>
      <c r="J229" s="12" t="s">
        <v>40</v>
      </c>
    </row>
    <row r="230" spans="1:10">
      <c r="A230" s="13">
        <v>42971</v>
      </c>
      <c r="B230" s="23" t="s">
        <v>145</v>
      </c>
      <c r="C230" s="24"/>
      <c r="D230" s="24">
        <v>265000</v>
      </c>
      <c r="E230" s="24">
        <v>963232.66</v>
      </c>
      <c r="F230" s="11" t="s">
        <v>841</v>
      </c>
      <c r="G230" s="12"/>
      <c r="H230" s="12"/>
      <c r="I230" s="12"/>
      <c r="J230" s="12"/>
    </row>
    <row r="231" spans="1:10">
      <c r="A231" s="13">
        <v>42971</v>
      </c>
      <c r="B231" s="25" t="s">
        <v>781</v>
      </c>
      <c r="C231" s="24">
        <v>5000</v>
      </c>
      <c r="D231" s="24"/>
      <c r="E231" s="24">
        <v>698232.66</v>
      </c>
      <c r="F231" s="11" t="s">
        <v>29</v>
      </c>
      <c r="G231" s="12"/>
      <c r="H231" s="12"/>
      <c r="I231" s="12"/>
      <c r="J231" s="12"/>
    </row>
    <row r="232" spans="1:10">
      <c r="A232" s="13">
        <v>42971</v>
      </c>
      <c r="B232" s="23" t="s">
        <v>782</v>
      </c>
      <c r="C232" s="24">
        <v>799.44</v>
      </c>
      <c r="D232" s="24"/>
      <c r="E232" s="24">
        <v>703232.66</v>
      </c>
      <c r="F232" s="11"/>
      <c r="G232" s="12"/>
      <c r="H232" s="12"/>
      <c r="I232" s="12" t="s">
        <v>858</v>
      </c>
      <c r="J232" s="12"/>
    </row>
    <row r="233" spans="1:10">
      <c r="A233" s="13">
        <v>42971</v>
      </c>
      <c r="B233" s="23" t="s">
        <v>783</v>
      </c>
      <c r="C233" s="24">
        <v>547.53</v>
      </c>
      <c r="D233" s="24"/>
      <c r="E233" s="24">
        <v>704032.1</v>
      </c>
      <c r="F233" s="11"/>
      <c r="G233" s="12"/>
      <c r="H233" s="12"/>
      <c r="I233" s="12" t="s">
        <v>853</v>
      </c>
      <c r="J233" s="12"/>
    </row>
    <row r="234" spans="1:10">
      <c r="A234" s="13">
        <v>42971</v>
      </c>
      <c r="B234" s="23" t="s">
        <v>784</v>
      </c>
      <c r="C234" s="24">
        <v>1841.64</v>
      </c>
      <c r="D234" s="24"/>
      <c r="E234" s="24">
        <v>704579.63</v>
      </c>
      <c r="F234" s="11"/>
      <c r="G234" s="12"/>
      <c r="H234" s="12"/>
      <c r="I234" s="12" t="s">
        <v>854</v>
      </c>
      <c r="J234" s="12"/>
    </row>
    <row r="235" spans="1:10">
      <c r="A235" s="13">
        <v>42971</v>
      </c>
      <c r="B235" s="23" t="s">
        <v>785</v>
      </c>
      <c r="C235" s="24">
        <v>4142.49</v>
      </c>
      <c r="D235" s="24"/>
      <c r="E235" s="24">
        <v>706421.27</v>
      </c>
      <c r="F235" s="11"/>
      <c r="G235" s="12"/>
      <c r="H235" s="12"/>
      <c r="I235" s="12" t="s">
        <v>855</v>
      </c>
      <c r="J235" s="12"/>
    </row>
    <row r="236" spans="1:10">
      <c r="A236" s="13">
        <v>42971</v>
      </c>
      <c r="B236" s="7" t="s">
        <v>773</v>
      </c>
      <c r="C236" s="14" t="s">
        <v>9</v>
      </c>
      <c r="D236" s="14">
        <v>24738.1</v>
      </c>
      <c r="E236" s="14">
        <v>710563.76</v>
      </c>
      <c r="F236" s="11" t="s">
        <v>777</v>
      </c>
      <c r="G236" s="12"/>
      <c r="H236" s="12"/>
      <c r="I236" s="12"/>
      <c r="J236" s="12"/>
    </row>
    <row r="237" spans="1:10">
      <c r="A237" s="13">
        <v>42971</v>
      </c>
      <c r="B237" s="7" t="s">
        <v>774</v>
      </c>
      <c r="C237" s="14" t="s">
        <v>9</v>
      </c>
      <c r="D237" s="14">
        <v>175685.98</v>
      </c>
      <c r="E237" s="14">
        <v>685825.66</v>
      </c>
      <c r="F237" s="11" t="s">
        <v>777</v>
      </c>
      <c r="G237" s="12"/>
      <c r="H237" s="12"/>
      <c r="I237" s="12"/>
      <c r="J237" s="12"/>
    </row>
    <row r="238" spans="1:10">
      <c r="A238" s="16">
        <v>42971</v>
      </c>
      <c r="B238" s="27" t="s">
        <v>10</v>
      </c>
      <c r="C238" s="17">
        <v>14.4</v>
      </c>
      <c r="D238" s="17" t="s">
        <v>9</v>
      </c>
      <c r="E238" s="17">
        <v>510139.68</v>
      </c>
      <c r="F238" s="11"/>
      <c r="G238" s="12"/>
      <c r="H238" s="12"/>
      <c r="I238" s="12"/>
      <c r="J238" s="12"/>
    </row>
    <row r="239" spans="1:10">
      <c r="A239" s="16">
        <v>42971</v>
      </c>
      <c r="B239" s="26" t="s">
        <v>11</v>
      </c>
      <c r="C239" s="17">
        <v>90</v>
      </c>
      <c r="D239" s="17" t="s">
        <v>9</v>
      </c>
      <c r="E239" s="17">
        <v>510154.08</v>
      </c>
      <c r="F239" s="11"/>
      <c r="G239" s="12"/>
      <c r="H239" s="12"/>
      <c r="I239" s="12"/>
      <c r="J239" s="12"/>
    </row>
    <row r="240" spans="1:10">
      <c r="A240" s="13">
        <v>42971</v>
      </c>
      <c r="B240" s="7" t="s">
        <v>12</v>
      </c>
      <c r="C240" s="14" t="s">
        <v>9</v>
      </c>
      <c r="D240" s="14">
        <v>11528.16</v>
      </c>
      <c r="E240" s="14">
        <v>510244.08</v>
      </c>
      <c r="F240" s="11" t="s">
        <v>775</v>
      </c>
      <c r="G240" s="12" t="s">
        <v>776</v>
      </c>
      <c r="H240" s="12"/>
      <c r="I240" s="12"/>
      <c r="J240" s="12"/>
    </row>
    <row r="241" spans="1:10">
      <c r="A241" s="16">
        <v>42971</v>
      </c>
      <c r="B241" s="27" t="s">
        <v>13</v>
      </c>
      <c r="C241" s="17">
        <v>10.26</v>
      </c>
      <c r="D241" s="17" t="s">
        <v>9</v>
      </c>
      <c r="E241" s="17">
        <v>498715.92</v>
      </c>
      <c r="F241" s="11"/>
      <c r="G241" s="12"/>
      <c r="H241" s="12"/>
      <c r="I241" s="12"/>
      <c r="J241" s="12"/>
    </row>
    <row r="242" spans="1:10">
      <c r="A242" s="16">
        <v>42971</v>
      </c>
      <c r="B242" s="26" t="s">
        <v>14</v>
      </c>
      <c r="C242" s="17">
        <v>64.14</v>
      </c>
      <c r="D242" s="17" t="s">
        <v>9</v>
      </c>
      <c r="E242" s="17">
        <v>498726.18</v>
      </c>
      <c r="F242" s="11"/>
      <c r="G242" s="12"/>
      <c r="H242" s="12"/>
      <c r="I242" s="12"/>
      <c r="J242" s="12"/>
    </row>
    <row r="243" spans="1:10">
      <c r="A243" s="13">
        <v>42971</v>
      </c>
      <c r="B243" s="7" t="s">
        <v>15</v>
      </c>
      <c r="C243" s="14" t="s">
        <v>9</v>
      </c>
      <c r="D243" s="14">
        <v>2695.44</v>
      </c>
      <c r="E243" s="14">
        <v>498790.32</v>
      </c>
      <c r="F243" s="11" t="s">
        <v>775</v>
      </c>
      <c r="G243" s="12" t="s">
        <v>776</v>
      </c>
      <c r="H243" s="12"/>
      <c r="I243" s="12"/>
      <c r="J243" s="12"/>
    </row>
    <row r="244" spans="1:10">
      <c r="A244" s="16">
        <v>42971</v>
      </c>
      <c r="B244" s="27" t="s">
        <v>13</v>
      </c>
      <c r="C244" s="17">
        <v>719.71</v>
      </c>
      <c r="D244" s="17" t="s">
        <v>9</v>
      </c>
      <c r="E244" s="17">
        <v>496094.88</v>
      </c>
      <c r="F244" s="11"/>
      <c r="G244" s="12"/>
      <c r="H244" s="12"/>
      <c r="I244" s="12"/>
      <c r="J244" s="12"/>
    </row>
    <row r="245" spans="1:10">
      <c r="A245" s="16">
        <v>42971</v>
      </c>
      <c r="B245" s="26" t="s">
        <v>14</v>
      </c>
      <c r="C245" s="17">
        <v>4498.2</v>
      </c>
      <c r="D245" s="17" t="s">
        <v>9</v>
      </c>
      <c r="E245" s="17">
        <v>496814.59</v>
      </c>
      <c r="F245" s="11"/>
      <c r="G245" s="12"/>
      <c r="H245" s="12"/>
      <c r="I245" s="12"/>
      <c r="J245" s="12"/>
    </row>
    <row r="246" spans="1:10">
      <c r="A246" s="13">
        <v>42971</v>
      </c>
      <c r="B246" s="7" t="s">
        <v>15</v>
      </c>
      <c r="C246" s="14" t="s">
        <v>9</v>
      </c>
      <c r="D246" s="14">
        <v>189000</v>
      </c>
      <c r="E246" s="14">
        <v>501312.79</v>
      </c>
      <c r="F246" s="11" t="s">
        <v>771</v>
      </c>
      <c r="G246" s="12"/>
      <c r="H246" s="12"/>
      <c r="I246" s="12"/>
      <c r="J246" s="12"/>
    </row>
    <row r="247" spans="1:10">
      <c r="A247" s="13">
        <v>42970</v>
      </c>
      <c r="B247" s="23" t="s">
        <v>768</v>
      </c>
      <c r="C247" s="24"/>
      <c r="D247" s="24">
        <v>1169</v>
      </c>
      <c r="E247" s="24">
        <v>312312.78999999998</v>
      </c>
      <c r="F247" s="11" t="s">
        <v>1074</v>
      </c>
      <c r="G247" s="12" t="s">
        <v>872</v>
      </c>
      <c r="H247" s="12"/>
      <c r="I247" s="12"/>
      <c r="J247" s="12"/>
    </row>
    <row r="248" spans="1:10">
      <c r="A248" s="13">
        <v>42970</v>
      </c>
      <c r="B248" s="23" t="s">
        <v>769</v>
      </c>
      <c r="C248" s="24"/>
      <c r="D248" s="24">
        <v>4465</v>
      </c>
      <c r="E248" s="24">
        <v>311143.78999999998</v>
      </c>
      <c r="F248" s="11" t="s">
        <v>912</v>
      </c>
      <c r="G248" s="12"/>
      <c r="H248" s="12"/>
      <c r="I248" s="12"/>
      <c r="J248" s="12"/>
    </row>
    <row r="249" spans="1:10">
      <c r="A249" s="13">
        <v>42970</v>
      </c>
      <c r="B249" s="7" t="s">
        <v>746</v>
      </c>
      <c r="C249" s="14" t="s">
        <v>9</v>
      </c>
      <c r="D249" s="14">
        <v>4465</v>
      </c>
      <c r="E249" s="14">
        <v>306678.78999999998</v>
      </c>
      <c r="F249" s="11" t="s">
        <v>909</v>
      </c>
      <c r="G249" s="12" t="s">
        <v>813</v>
      </c>
      <c r="H249" s="12"/>
      <c r="I249" s="12"/>
      <c r="J249" s="12"/>
    </row>
    <row r="250" spans="1:10">
      <c r="A250" s="13">
        <v>42970</v>
      </c>
      <c r="B250" s="7" t="s">
        <v>747</v>
      </c>
      <c r="C250" s="14" t="s">
        <v>9</v>
      </c>
      <c r="D250" s="14">
        <v>3508</v>
      </c>
      <c r="E250" s="14">
        <v>302213.78999999998</v>
      </c>
      <c r="F250" s="11" t="s">
        <v>911</v>
      </c>
      <c r="G250" s="12"/>
      <c r="H250" s="12"/>
      <c r="I250" s="12"/>
      <c r="J250" s="12"/>
    </row>
    <row r="251" spans="1:10">
      <c r="A251" s="13">
        <v>42970</v>
      </c>
      <c r="B251" s="7" t="s">
        <v>748</v>
      </c>
      <c r="C251" s="14">
        <v>500</v>
      </c>
      <c r="D251" s="14" t="s">
        <v>9</v>
      </c>
      <c r="E251" s="14">
        <v>298705.78999999998</v>
      </c>
      <c r="F251" s="11"/>
      <c r="G251" s="12"/>
      <c r="H251" s="12"/>
      <c r="I251" s="12"/>
      <c r="J251" s="12"/>
    </row>
    <row r="252" spans="1:10">
      <c r="A252" s="13">
        <v>42970</v>
      </c>
      <c r="B252" s="30" t="s">
        <v>749</v>
      </c>
      <c r="C252" s="14" t="s">
        <v>9</v>
      </c>
      <c r="D252" s="14">
        <v>62317.35</v>
      </c>
      <c r="E252" s="14">
        <v>299205.78999999998</v>
      </c>
      <c r="F252" s="11" t="s">
        <v>751</v>
      </c>
      <c r="G252" s="12" t="s">
        <v>753</v>
      </c>
      <c r="H252" s="12"/>
      <c r="I252" s="12" t="s">
        <v>754</v>
      </c>
      <c r="J252" s="12"/>
    </row>
    <row r="253" spans="1:10">
      <c r="A253" s="13">
        <v>42970</v>
      </c>
      <c r="B253" s="30" t="s">
        <v>750</v>
      </c>
      <c r="C253" s="14" t="s">
        <v>9</v>
      </c>
      <c r="D253" s="14">
        <v>47572.78</v>
      </c>
      <c r="E253" s="14">
        <v>236888.44</v>
      </c>
      <c r="F253" s="11" t="s">
        <v>752</v>
      </c>
      <c r="G253" s="12" t="s">
        <v>753</v>
      </c>
      <c r="H253" s="12"/>
      <c r="I253" s="12" t="s">
        <v>754</v>
      </c>
      <c r="J253" s="12"/>
    </row>
    <row r="254" spans="1:10">
      <c r="A254" s="79">
        <v>42970</v>
      </c>
      <c r="B254" s="7" t="s">
        <v>38</v>
      </c>
      <c r="C254" s="80">
        <v>24890.080000000002</v>
      </c>
      <c r="D254" s="80" t="s">
        <v>9</v>
      </c>
      <c r="E254" s="80">
        <v>189315.66</v>
      </c>
      <c r="F254" s="11"/>
      <c r="G254" s="12"/>
      <c r="H254" s="12"/>
      <c r="I254" s="12"/>
      <c r="J254" s="12"/>
    </row>
    <row r="255" spans="1:10">
      <c r="A255" s="79">
        <v>42970</v>
      </c>
      <c r="B255" s="7" t="s">
        <v>38</v>
      </c>
      <c r="C255" s="80">
        <v>393.86</v>
      </c>
      <c r="D255" s="80" t="s">
        <v>9</v>
      </c>
      <c r="E255" s="80">
        <v>214205.74</v>
      </c>
      <c r="F255" s="11"/>
      <c r="G255" s="12"/>
      <c r="H255" s="12"/>
      <c r="I255" s="12"/>
      <c r="J255" s="12"/>
    </row>
    <row r="256" spans="1:10">
      <c r="A256" s="79">
        <v>42970</v>
      </c>
      <c r="B256" s="7" t="s">
        <v>38</v>
      </c>
      <c r="C256" s="80">
        <v>7069.01</v>
      </c>
      <c r="D256" s="80" t="s">
        <v>9</v>
      </c>
      <c r="E256" s="80">
        <v>214599.6</v>
      </c>
      <c r="F256" s="11"/>
      <c r="G256" s="12"/>
      <c r="H256" s="12"/>
      <c r="I256" s="12"/>
      <c r="J256" s="12"/>
    </row>
    <row r="257" spans="1:10">
      <c r="A257" s="79">
        <v>42970</v>
      </c>
      <c r="B257" s="7" t="s">
        <v>38</v>
      </c>
      <c r="C257" s="80">
        <v>25952.86</v>
      </c>
      <c r="D257" s="80" t="s">
        <v>9</v>
      </c>
      <c r="E257" s="80">
        <v>221668.61</v>
      </c>
      <c r="F257" s="11"/>
      <c r="G257" s="12"/>
      <c r="H257" s="12"/>
      <c r="I257" s="12"/>
      <c r="J257" s="12"/>
    </row>
    <row r="258" spans="1:10">
      <c r="A258" s="79">
        <v>42970</v>
      </c>
      <c r="B258" s="7" t="s">
        <v>38</v>
      </c>
      <c r="C258" s="80">
        <v>4732.8</v>
      </c>
      <c r="D258" s="80" t="s">
        <v>9</v>
      </c>
      <c r="E258" s="80">
        <v>247621.47</v>
      </c>
      <c r="F258" s="11"/>
      <c r="G258" s="12"/>
      <c r="H258" s="12"/>
      <c r="I258" s="12"/>
      <c r="J258" s="12"/>
    </row>
    <row r="259" spans="1:10">
      <c r="A259" s="79">
        <v>42970</v>
      </c>
      <c r="B259" s="7" t="s">
        <v>715</v>
      </c>
      <c r="C259" s="80">
        <v>11076.28</v>
      </c>
      <c r="D259" s="80" t="s">
        <v>9</v>
      </c>
      <c r="E259" s="80">
        <v>252354.27</v>
      </c>
      <c r="F259" s="11"/>
      <c r="G259" s="12"/>
      <c r="H259" s="12"/>
      <c r="I259" s="12"/>
      <c r="J259" s="12"/>
    </row>
    <row r="260" spans="1:10">
      <c r="A260" s="79">
        <v>42970</v>
      </c>
      <c r="B260" s="7" t="s">
        <v>716</v>
      </c>
      <c r="C260" s="80">
        <v>9900</v>
      </c>
      <c r="D260" s="80" t="s">
        <v>9</v>
      </c>
      <c r="E260" s="80">
        <v>263430.55</v>
      </c>
      <c r="F260" s="11"/>
      <c r="G260" s="12"/>
      <c r="H260" s="12"/>
      <c r="I260" s="12"/>
      <c r="J260" s="12"/>
    </row>
    <row r="261" spans="1:10">
      <c r="A261" s="79">
        <v>42970</v>
      </c>
      <c r="B261" s="7" t="s">
        <v>32</v>
      </c>
      <c r="C261" s="80">
        <v>213424.73</v>
      </c>
      <c r="D261" s="80" t="s">
        <v>9</v>
      </c>
      <c r="E261" s="80">
        <v>273330.55</v>
      </c>
      <c r="F261" s="11"/>
      <c r="G261" s="12"/>
      <c r="H261" s="12"/>
      <c r="I261" s="12"/>
      <c r="J261" s="12"/>
    </row>
    <row r="262" spans="1:10">
      <c r="A262" s="79">
        <v>42970</v>
      </c>
      <c r="B262" s="7" t="s">
        <v>717</v>
      </c>
      <c r="C262" s="80">
        <v>1335.74</v>
      </c>
      <c r="D262" s="80" t="s">
        <v>9</v>
      </c>
      <c r="E262" s="80">
        <v>486755.28</v>
      </c>
      <c r="F262" s="11"/>
      <c r="G262" s="12"/>
      <c r="H262" s="12"/>
      <c r="I262" s="12"/>
      <c r="J262" s="12"/>
    </row>
    <row r="263" spans="1:10">
      <c r="A263" s="79">
        <v>42970</v>
      </c>
      <c r="B263" s="7" t="s">
        <v>718</v>
      </c>
      <c r="C263" s="80">
        <v>400</v>
      </c>
      <c r="D263" s="80" t="s">
        <v>9</v>
      </c>
      <c r="E263" s="80">
        <v>488091.02</v>
      </c>
      <c r="F263" s="11"/>
      <c r="G263" s="12"/>
      <c r="H263" s="12"/>
      <c r="I263" s="12"/>
      <c r="J263" s="12"/>
    </row>
    <row r="264" spans="1:10">
      <c r="A264" s="79">
        <v>42970</v>
      </c>
      <c r="B264" s="7" t="s">
        <v>719</v>
      </c>
      <c r="C264" s="80">
        <v>3404.83</v>
      </c>
      <c r="D264" s="80" t="s">
        <v>9</v>
      </c>
      <c r="E264" s="80">
        <v>488491.02</v>
      </c>
      <c r="F264" s="11"/>
      <c r="G264" s="12"/>
      <c r="H264" s="12"/>
      <c r="I264" s="12"/>
      <c r="J264" s="12"/>
    </row>
    <row r="265" spans="1:10">
      <c r="A265" s="79">
        <v>42970</v>
      </c>
      <c r="B265" s="7" t="s">
        <v>38</v>
      </c>
      <c r="C265" s="80">
        <v>2677.58</v>
      </c>
      <c r="D265" s="80" t="s">
        <v>9</v>
      </c>
      <c r="E265" s="80">
        <v>491895.85</v>
      </c>
      <c r="F265" s="11"/>
      <c r="G265" s="12"/>
      <c r="H265" s="12"/>
      <c r="I265" s="12"/>
      <c r="J265" s="12"/>
    </row>
    <row r="266" spans="1:10">
      <c r="A266" s="79">
        <v>42970</v>
      </c>
      <c r="B266" s="7" t="s">
        <v>720</v>
      </c>
      <c r="C266" s="80">
        <v>129744.12</v>
      </c>
      <c r="D266" s="80" t="s">
        <v>9</v>
      </c>
      <c r="E266" s="80">
        <v>494573.43</v>
      </c>
      <c r="F266" s="11"/>
      <c r="G266" s="12"/>
      <c r="H266" s="12"/>
      <c r="I266" s="12"/>
      <c r="J266" s="12"/>
    </row>
    <row r="267" spans="1:10">
      <c r="A267" s="79">
        <v>42970</v>
      </c>
      <c r="B267" s="7" t="s">
        <v>721</v>
      </c>
      <c r="C267" s="80">
        <v>19740</v>
      </c>
      <c r="D267" s="80" t="s">
        <v>9</v>
      </c>
      <c r="E267" s="80">
        <v>624317.55000000005</v>
      </c>
      <c r="F267" s="11"/>
      <c r="G267" s="12"/>
      <c r="H267" s="12"/>
      <c r="I267" s="12"/>
      <c r="J267" s="12"/>
    </row>
    <row r="268" spans="1:10">
      <c r="A268" s="79">
        <v>42970</v>
      </c>
      <c r="B268" s="7" t="s">
        <v>722</v>
      </c>
      <c r="C268" s="80">
        <v>1508</v>
      </c>
      <c r="D268" s="80" t="s">
        <v>9</v>
      </c>
      <c r="E268" s="80">
        <v>644057.55000000005</v>
      </c>
      <c r="F268" s="11"/>
      <c r="G268" s="12"/>
      <c r="H268" s="12"/>
      <c r="I268" s="12"/>
      <c r="J268" s="12"/>
    </row>
    <row r="269" spans="1:10">
      <c r="A269" s="79">
        <v>42970</v>
      </c>
      <c r="B269" s="7" t="s">
        <v>723</v>
      </c>
      <c r="C269" s="80">
        <v>18649.990000000002</v>
      </c>
      <c r="D269" s="80" t="s">
        <v>9</v>
      </c>
      <c r="E269" s="80">
        <v>645565.55000000005</v>
      </c>
      <c r="F269" s="11"/>
      <c r="G269" s="12"/>
      <c r="H269" s="12"/>
      <c r="I269" s="12"/>
      <c r="J269" s="12"/>
    </row>
    <row r="270" spans="1:10">
      <c r="A270" s="79">
        <v>42970</v>
      </c>
      <c r="B270" s="7" t="s">
        <v>724</v>
      </c>
      <c r="C270" s="80">
        <v>4523.04</v>
      </c>
      <c r="D270" s="80" t="s">
        <v>9</v>
      </c>
      <c r="E270" s="80">
        <v>664215.54</v>
      </c>
      <c r="F270" s="11"/>
      <c r="G270" s="12"/>
      <c r="H270" s="12"/>
      <c r="I270" s="12"/>
      <c r="J270" s="12"/>
    </row>
    <row r="271" spans="1:10">
      <c r="A271" s="79">
        <v>42970</v>
      </c>
      <c r="B271" s="7" t="s">
        <v>725</v>
      </c>
      <c r="C271" s="80">
        <v>777211.42</v>
      </c>
      <c r="D271" s="80" t="s">
        <v>9</v>
      </c>
      <c r="E271" s="80">
        <v>668738.57999999996</v>
      </c>
      <c r="F271" s="11"/>
      <c r="G271" s="12"/>
      <c r="H271" s="12"/>
      <c r="I271" s="12"/>
      <c r="J271" s="12"/>
    </row>
    <row r="272" spans="1:10">
      <c r="A272" s="79">
        <v>42970</v>
      </c>
      <c r="B272" s="7" t="s">
        <v>726</v>
      </c>
      <c r="C272" s="80">
        <v>5149</v>
      </c>
      <c r="D272" s="80" t="s">
        <v>9</v>
      </c>
      <c r="E272" s="80">
        <v>1445950</v>
      </c>
      <c r="F272" s="11"/>
      <c r="G272" s="12"/>
      <c r="H272" s="12"/>
      <c r="I272" s="12"/>
      <c r="J272" s="12"/>
    </row>
    <row r="273" spans="1:10">
      <c r="A273" s="79">
        <v>42970</v>
      </c>
      <c r="B273" s="7" t="s">
        <v>727</v>
      </c>
      <c r="C273" s="80">
        <v>100000</v>
      </c>
      <c r="D273" s="80" t="s">
        <v>9</v>
      </c>
      <c r="E273" s="80">
        <v>1451099</v>
      </c>
      <c r="F273" s="11"/>
      <c r="G273" s="12"/>
      <c r="H273" s="12"/>
      <c r="I273" s="12"/>
      <c r="J273" s="12"/>
    </row>
    <row r="274" spans="1:10">
      <c r="A274" s="79">
        <v>42970</v>
      </c>
      <c r="B274" s="7" t="s">
        <v>728</v>
      </c>
      <c r="C274" s="80">
        <v>500</v>
      </c>
      <c r="D274" s="80" t="s">
        <v>9</v>
      </c>
      <c r="E274" s="80">
        <v>1551099</v>
      </c>
      <c r="F274" s="11"/>
      <c r="G274" s="12"/>
      <c r="H274" s="12"/>
      <c r="I274" s="12"/>
      <c r="J274" s="12"/>
    </row>
    <row r="275" spans="1:10">
      <c r="A275" s="79">
        <v>42970</v>
      </c>
      <c r="B275" s="7" t="s">
        <v>729</v>
      </c>
      <c r="C275" s="80">
        <v>5000</v>
      </c>
      <c r="D275" s="80" t="s">
        <v>9</v>
      </c>
      <c r="E275" s="80">
        <v>1551599</v>
      </c>
      <c r="F275" s="11"/>
      <c r="G275" s="12"/>
      <c r="H275" s="12"/>
      <c r="I275" s="12"/>
      <c r="J275" s="12"/>
    </row>
    <row r="276" spans="1:10">
      <c r="A276" s="79">
        <v>42970</v>
      </c>
      <c r="B276" s="7" t="s">
        <v>730</v>
      </c>
      <c r="C276" s="80">
        <v>1400</v>
      </c>
      <c r="D276" s="80" t="s">
        <v>9</v>
      </c>
      <c r="E276" s="80">
        <v>1556599</v>
      </c>
      <c r="F276" s="11"/>
      <c r="G276" s="12"/>
      <c r="H276" s="12"/>
      <c r="I276" s="12"/>
      <c r="J276" s="12"/>
    </row>
    <row r="277" spans="1:10">
      <c r="A277" s="79">
        <v>42970</v>
      </c>
      <c r="B277" s="7" t="s">
        <v>731</v>
      </c>
      <c r="C277" s="80">
        <v>8802.23</v>
      </c>
      <c r="D277" s="80" t="s">
        <v>9</v>
      </c>
      <c r="E277" s="80">
        <v>1557999</v>
      </c>
      <c r="F277" s="11"/>
      <c r="G277" s="12"/>
      <c r="H277" s="12"/>
      <c r="I277" s="12"/>
      <c r="J277" s="12"/>
    </row>
    <row r="278" spans="1:10">
      <c r="A278" s="79">
        <v>42970</v>
      </c>
      <c r="B278" s="7" t="s">
        <v>732</v>
      </c>
      <c r="C278" s="80">
        <v>2601.8200000000002</v>
      </c>
      <c r="D278" s="80" t="s">
        <v>9</v>
      </c>
      <c r="E278" s="80">
        <v>1566801.23</v>
      </c>
      <c r="F278" s="11"/>
      <c r="G278" s="12"/>
      <c r="H278" s="12"/>
      <c r="I278" s="12"/>
      <c r="J278" s="12"/>
    </row>
    <row r="279" spans="1:10">
      <c r="A279" s="79">
        <v>42970</v>
      </c>
      <c r="B279" s="7" t="s">
        <v>733</v>
      </c>
      <c r="C279" s="80">
        <v>65656</v>
      </c>
      <c r="D279" s="80" t="s">
        <v>9</v>
      </c>
      <c r="E279" s="80">
        <v>1569403.05</v>
      </c>
      <c r="F279" s="11"/>
      <c r="G279" s="12"/>
      <c r="H279" s="12"/>
      <c r="I279" s="12"/>
      <c r="J279" s="12"/>
    </row>
    <row r="280" spans="1:10">
      <c r="A280" s="79">
        <v>42970</v>
      </c>
      <c r="B280" s="7" t="s">
        <v>734</v>
      </c>
      <c r="C280" s="80">
        <v>10431.58</v>
      </c>
      <c r="D280" s="80" t="s">
        <v>9</v>
      </c>
      <c r="E280" s="80">
        <v>1635059.05</v>
      </c>
      <c r="F280" s="11"/>
      <c r="G280" s="12"/>
      <c r="H280" s="12"/>
      <c r="I280" s="12"/>
      <c r="J280" s="12"/>
    </row>
    <row r="281" spans="1:10">
      <c r="A281" s="79">
        <v>42970</v>
      </c>
      <c r="B281" s="7" t="s">
        <v>735</v>
      </c>
      <c r="C281" s="80">
        <v>2320</v>
      </c>
      <c r="D281" s="80" t="s">
        <v>9</v>
      </c>
      <c r="E281" s="80">
        <v>1645490.63</v>
      </c>
      <c r="F281" s="11"/>
      <c r="G281" s="12"/>
      <c r="H281" s="12"/>
      <c r="I281" s="12"/>
      <c r="J281" s="12"/>
    </row>
    <row r="282" spans="1:10">
      <c r="A282" s="79">
        <v>42970</v>
      </c>
      <c r="B282" s="7" t="s">
        <v>736</v>
      </c>
      <c r="C282" s="80">
        <v>2807.2</v>
      </c>
      <c r="D282" s="80" t="s">
        <v>9</v>
      </c>
      <c r="E282" s="80">
        <v>1647810.63</v>
      </c>
      <c r="F282" s="11"/>
      <c r="G282" s="12"/>
      <c r="H282" s="12"/>
      <c r="I282" s="12"/>
      <c r="J282" s="12"/>
    </row>
    <row r="283" spans="1:10">
      <c r="A283" s="79">
        <v>42970</v>
      </c>
      <c r="B283" s="7" t="s">
        <v>737</v>
      </c>
      <c r="C283" s="80">
        <v>2500</v>
      </c>
      <c r="D283" s="80" t="s">
        <v>9</v>
      </c>
      <c r="E283" s="80">
        <v>1650617.83</v>
      </c>
      <c r="F283" s="11"/>
      <c r="G283" s="12"/>
      <c r="H283" s="12"/>
      <c r="I283" s="12"/>
      <c r="J283" s="12"/>
    </row>
    <row r="284" spans="1:10">
      <c r="A284" s="79">
        <v>42970</v>
      </c>
      <c r="B284" s="7" t="s">
        <v>738</v>
      </c>
      <c r="C284" s="80">
        <v>47600.03</v>
      </c>
      <c r="D284" s="80" t="s">
        <v>9</v>
      </c>
      <c r="E284" s="80">
        <v>1653117.83</v>
      </c>
      <c r="F284" s="11"/>
      <c r="G284" s="12"/>
      <c r="H284" s="12"/>
      <c r="I284" s="12"/>
      <c r="J284" s="12"/>
    </row>
    <row r="285" spans="1:10">
      <c r="A285" s="79">
        <v>42970</v>
      </c>
      <c r="B285" s="7" t="s">
        <v>739</v>
      </c>
      <c r="C285" s="80">
        <v>12320.77</v>
      </c>
      <c r="D285" s="80" t="s">
        <v>9</v>
      </c>
      <c r="E285" s="80">
        <v>1700717.86</v>
      </c>
      <c r="F285" s="11"/>
      <c r="G285" s="12"/>
      <c r="H285" s="12"/>
      <c r="I285" s="12"/>
      <c r="J285" s="12"/>
    </row>
    <row r="286" spans="1:10">
      <c r="A286" s="79">
        <v>42970</v>
      </c>
      <c r="B286" s="7" t="s">
        <v>740</v>
      </c>
      <c r="C286" s="80">
        <v>8526</v>
      </c>
      <c r="D286" s="80" t="s">
        <v>9</v>
      </c>
      <c r="E286" s="80">
        <v>1713038.63</v>
      </c>
      <c r="F286" s="11"/>
      <c r="G286" s="12"/>
      <c r="H286" s="12"/>
      <c r="I286" s="12"/>
      <c r="J286" s="12"/>
    </row>
    <row r="287" spans="1:10">
      <c r="A287" s="79">
        <v>42970</v>
      </c>
      <c r="B287" s="7" t="s">
        <v>741</v>
      </c>
      <c r="C287" s="80">
        <v>31432.26</v>
      </c>
      <c r="D287" s="80" t="s">
        <v>9</v>
      </c>
      <c r="E287" s="80">
        <v>1721564.63</v>
      </c>
      <c r="F287" s="11"/>
      <c r="G287" s="12"/>
      <c r="H287" s="12"/>
      <c r="I287" s="12"/>
      <c r="J287" s="12"/>
    </row>
    <row r="288" spans="1:10">
      <c r="A288" s="79">
        <v>42970</v>
      </c>
      <c r="B288" s="7" t="s">
        <v>742</v>
      </c>
      <c r="C288" s="80">
        <v>16919.060000000001</v>
      </c>
      <c r="D288" s="80" t="s">
        <v>9</v>
      </c>
      <c r="E288" s="80">
        <v>1752996.89</v>
      </c>
      <c r="F288" s="11"/>
      <c r="G288" s="12"/>
      <c r="H288" s="12"/>
      <c r="I288" s="12"/>
      <c r="J288" s="12"/>
    </row>
    <row r="289" spans="1:11">
      <c r="A289" s="79">
        <v>42970</v>
      </c>
      <c r="B289" s="7" t="s">
        <v>110</v>
      </c>
      <c r="C289" s="80">
        <v>50000</v>
      </c>
      <c r="D289" s="80" t="s">
        <v>9</v>
      </c>
      <c r="E289" s="80">
        <v>1769915.95</v>
      </c>
      <c r="F289" s="11" t="s">
        <v>138</v>
      </c>
      <c r="G289" s="12"/>
      <c r="H289" s="12"/>
      <c r="I289" s="12" t="s">
        <v>859</v>
      </c>
      <c r="J289" s="12"/>
    </row>
    <row r="290" spans="1:11">
      <c r="A290" s="79">
        <v>42970</v>
      </c>
      <c r="B290" s="7" t="s">
        <v>743</v>
      </c>
      <c r="C290" s="80" t="s">
        <v>9</v>
      </c>
      <c r="D290" s="80">
        <v>3482</v>
      </c>
      <c r="E290" s="80">
        <v>1819915.95</v>
      </c>
      <c r="F290" s="11" t="s">
        <v>1082</v>
      </c>
      <c r="G290" s="12" t="s">
        <v>944</v>
      </c>
      <c r="H290" s="12"/>
      <c r="I290" s="12"/>
      <c r="J290" s="12"/>
    </row>
    <row r="291" spans="1:11">
      <c r="A291" s="79">
        <v>42970</v>
      </c>
      <c r="B291" s="7" t="s">
        <v>744</v>
      </c>
      <c r="C291" s="80" t="s">
        <v>9</v>
      </c>
      <c r="D291" s="80">
        <v>22000</v>
      </c>
      <c r="E291" s="80">
        <v>1816433.95</v>
      </c>
      <c r="F291" s="11" t="s">
        <v>333</v>
      </c>
      <c r="G291" s="12"/>
      <c r="H291" s="12"/>
      <c r="I291" s="12" t="s">
        <v>987</v>
      </c>
      <c r="J291" s="12"/>
    </row>
    <row r="292" spans="1:11">
      <c r="A292" s="79">
        <v>42970</v>
      </c>
      <c r="B292" s="7" t="s">
        <v>745</v>
      </c>
      <c r="C292" s="80" t="s">
        <v>9</v>
      </c>
      <c r="D292" s="80">
        <v>380000</v>
      </c>
      <c r="E292" s="80">
        <v>1794433.95</v>
      </c>
      <c r="F292" s="11" t="s">
        <v>318</v>
      </c>
      <c r="G292" s="12"/>
      <c r="H292" s="12"/>
      <c r="I292" s="12"/>
      <c r="J292" s="12"/>
    </row>
    <row r="293" spans="1:11">
      <c r="A293" s="13">
        <v>42970</v>
      </c>
      <c r="B293" s="7" t="s">
        <v>710</v>
      </c>
      <c r="C293" s="14">
        <v>389</v>
      </c>
      <c r="D293" s="14" t="s">
        <v>9</v>
      </c>
      <c r="E293" s="14">
        <v>1414433.95</v>
      </c>
      <c r="F293" s="11"/>
      <c r="G293" s="12"/>
      <c r="H293" s="12"/>
      <c r="I293" s="12" t="s">
        <v>860</v>
      </c>
      <c r="J293" s="12"/>
    </row>
    <row r="294" spans="1:11">
      <c r="A294" s="13">
        <v>42970</v>
      </c>
      <c r="B294" s="7" t="s">
        <v>711</v>
      </c>
      <c r="C294" s="14" t="s">
        <v>9</v>
      </c>
      <c r="D294" s="14">
        <v>4465</v>
      </c>
      <c r="E294" s="14">
        <v>1414822.95</v>
      </c>
      <c r="F294" s="11" t="s">
        <v>839</v>
      </c>
      <c r="G294" s="12" t="s">
        <v>175</v>
      </c>
      <c r="H294" s="12" t="s">
        <v>759</v>
      </c>
      <c r="I294" s="12"/>
      <c r="J294" s="12"/>
    </row>
    <row r="295" spans="1:11">
      <c r="A295" s="13">
        <v>42970</v>
      </c>
      <c r="B295" s="7" t="s">
        <v>712</v>
      </c>
      <c r="C295" s="14" t="s">
        <v>9</v>
      </c>
      <c r="D295" s="14">
        <v>26704.68</v>
      </c>
      <c r="E295" s="14">
        <v>1410357.95</v>
      </c>
      <c r="F295" s="11" t="s">
        <v>910</v>
      </c>
      <c r="G295" s="12" t="s">
        <v>757</v>
      </c>
      <c r="H295" s="12" t="s">
        <v>758</v>
      </c>
      <c r="I295" s="12"/>
      <c r="J295" s="12"/>
    </row>
    <row r="296" spans="1:11">
      <c r="A296" s="13">
        <v>42970</v>
      </c>
      <c r="B296" s="7" t="s">
        <v>31</v>
      </c>
      <c r="C296" s="14" t="s">
        <v>9</v>
      </c>
      <c r="D296" s="14">
        <v>4169</v>
      </c>
      <c r="E296" s="14">
        <v>1383653.27</v>
      </c>
      <c r="F296" s="11" t="s">
        <v>844</v>
      </c>
      <c r="G296" s="12"/>
      <c r="H296" s="12"/>
      <c r="I296" s="12"/>
      <c r="J296" s="12"/>
    </row>
    <row r="297" spans="1:11">
      <c r="A297" s="13">
        <v>42970</v>
      </c>
      <c r="B297" s="7" t="s">
        <v>713</v>
      </c>
      <c r="C297" s="14">
        <v>46351.81</v>
      </c>
      <c r="D297" s="14" t="s">
        <v>9</v>
      </c>
      <c r="E297" s="14">
        <v>1379484.27</v>
      </c>
      <c r="F297" s="11"/>
      <c r="G297" s="12"/>
      <c r="H297" s="12"/>
      <c r="I297" s="12"/>
      <c r="J297" s="12"/>
    </row>
    <row r="298" spans="1:11">
      <c r="A298" s="13">
        <v>42970</v>
      </c>
      <c r="B298" s="7" t="s">
        <v>705</v>
      </c>
      <c r="C298" s="14" t="s">
        <v>9</v>
      </c>
      <c r="D298" s="14">
        <v>129194.2</v>
      </c>
      <c r="E298" s="14">
        <v>1425836.08</v>
      </c>
      <c r="F298" s="11" t="s">
        <v>755</v>
      </c>
      <c r="G298" s="12"/>
      <c r="H298" s="12"/>
      <c r="I298" s="12"/>
      <c r="J298" s="12"/>
    </row>
    <row r="299" spans="1:11">
      <c r="A299" s="13">
        <v>42970</v>
      </c>
      <c r="B299" s="7" t="s">
        <v>706</v>
      </c>
      <c r="C299" s="14" t="s">
        <v>9</v>
      </c>
      <c r="D299" s="14">
        <v>303184.21999999997</v>
      </c>
      <c r="E299" s="14">
        <v>1296641.8799999999</v>
      </c>
      <c r="F299" s="11" t="s">
        <v>760</v>
      </c>
      <c r="G299" s="12"/>
      <c r="H299" s="12"/>
      <c r="I299" s="12"/>
      <c r="J299" s="12"/>
    </row>
    <row r="300" spans="1:11">
      <c r="A300" s="16">
        <v>42970</v>
      </c>
      <c r="B300" s="27" t="s">
        <v>10</v>
      </c>
      <c r="C300" s="17">
        <v>14.4</v>
      </c>
      <c r="D300" s="17" t="s">
        <v>9</v>
      </c>
      <c r="E300" s="17">
        <v>993457.66</v>
      </c>
      <c r="F300" s="11"/>
      <c r="G300" s="12"/>
      <c r="H300" s="12"/>
      <c r="I300" s="12"/>
      <c r="J300" s="12"/>
    </row>
    <row r="301" spans="1:11">
      <c r="A301" s="16">
        <v>42970</v>
      </c>
      <c r="B301" s="26" t="s">
        <v>11</v>
      </c>
      <c r="C301" s="17">
        <v>90</v>
      </c>
      <c r="D301" s="17" t="s">
        <v>9</v>
      </c>
      <c r="E301" s="17">
        <v>993472.06</v>
      </c>
      <c r="F301" s="11"/>
      <c r="G301" s="50"/>
      <c r="H301" s="12"/>
      <c r="I301" s="12"/>
      <c r="J301" s="12"/>
    </row>
    <row r="302" spans="1:11">
      <c r="A302" s="13">
        <v>42970</v>
      </c>
      <c r="B302" s="7" t="s">
        <v>12</v>
      </c>
      <c r="C302" s="14" t="s">
        <v>9</v>
      </c>
      <c r="D302" s="14">
        <v>22039.3</v>
      </c>
      <c r="E302" s="14">
        <v>993562.06</v>
      </c>
      <c r="F302" s="11" t="s">
        <v>771</v>
      </c>
      <c r="G302" s="50" t="s">
        <v>772</v>
      </c>
      <c r="H302" s="12"/>
      <c r="I302" s="12"/>
      <c r="J302" s="12"/>
      <c r="K302" t="s">
        <v>709</v>
      </c>
    </row>
    <row r="303" spans="1:11">
      <c r="A303" s="16">
        <v>42970</v>
      </c>
      <c r="B303" s="27" t="s">
        <v>13</v>
      </c>
      <c r="C303" s="17">
        <v>60.4</v>
      </c>
      <c r="D303" s="17" t="s">
        <v>9</v>
      </c>
      <c r="E303" s="17">
        <v>971522.76</v>
      </c>
      <c r="F303" s="11"/>
      <c r="G303" s="22"/>
      <c r="H303" s="12"/>
      <c r="I303" s="12"/>
      <c r="J303" s="12"/>
    </row>
    <row r="304" spans="1:11">
      <c r="A304" s="16">
        <v>42970</v>
      </c>
      <c r="B304" s="26" t="s">
        <v>14</v>
      </c>
      <c r="C304" s="17">
        <v>377.51</v>
      </c>
      <c r="D304" s="17" t="s">
        <v>9</v>
      </c>
      <c r="E304" s="17">
        <v>971583.16</v>
      </c>
      <c r="F304" s="11"/>
      <c r="G304" s="22"/>
      <c r="H304" s="12"/>
      <c r="I304" s="12"/>
      <c r="J304" s="12"/>
    </row>
    <row r="305" spans="1:10">
      <c r="A305" s="13">
        <v>42970</v>
      </c>
      <c r="B305" s="7" t="s">
        <v>15</v>
      </c>
      <c r="C305" s="14" t="s">
        <v>9</v>
      </c>
      <c r="D305" s="14">
        <v>15862.29</v>
      </c>
      <c r="E305" s="14">
        <v>971960.67</v>
      </c>
      <c r="F305" s="11" t="s">
        <v>771</v>
      </c>
      <c r="G305" s="50" t="s">
        <v>772</v>
      </c>
      <c r="H305" s="12"/>
      <c r="I305" s="12"/>
      <c r="J305" s="12"/>
    </row>
    <row r="306" spans="1:10">
      <c r="A306" s="13">
        <v>42969</v>
      </c>
      <c r="B306" s="7" t="s">
        <v>681</v>
      </c>
      <c r="C306" s="14" t="s">
        <v>9</v>
      </c>
      <c r="D306" s="14">
        <v>2065</v>
      </c>
      <c r="E306" s="14">
        <v>956098.38</v>
      </c>
      <c r="F306" s="11" t="s">
        <v>845</v>
      </c>
      <c r="G306" s="12" t="s">
        <v>689</v>
      </c>
      <c r="H306" s="12" t="s">
        <v>690</v>
      </c>
      <c r="I306" s="12"/>
      <c r="J306" s="12"/>
    </row>
    <row r="307" spans="1:10">
      <c r="A307" s="13">
        <v>42969</v>
      </c>
      <c r="B307" s="7" t="s">
        <v>682</v>
      </c>
      <c r="C307" s="14" t="s">
        <v>9</v>
      </c>
      <c r="D307" s="14">
        <v>1169</v>
      </c>
      <c r="E307" s="14">
        <v>954033.38</v>
      </c>
      <c r="F307" s="11" t="s">
        <v>908</v>
      </c>
      <c r="G307" s="12" t="s">
        <v>714</v>
      </c>
      <c r="H307" s="12"/>
      <c r="I307" s="12"/>
      <c r="J307" s="12"/>
    </row>
    <row r="308" spans="1:10">
      <c r="A308" s="13">
        <v>42969</v>
      </c>
      <c r="B308" s="7" t="s">
        <v>702</v>
      </c>
      <c r="C308" s="14" t="s">
        <v>9</v>
      </c>
      <c r="D308" s="14">
        <v>2040</v>
      </c>
      <c r="E308" s="14">
        <v>952864.38</v>
      </c>
      <c r="F308" s="11" t="s">
        <v>1101</v>
      </c>
      <c r="G308" s="12" t="s">
        <v>350</v>
      </c>
      <c r="H308" s="12"/>
      <c r="I308" s="12"/>
      <c r="J308" s="12"/>
    </row>
    <row r="309" spans="1:10">
      <c r="A309" s="13">
        <v>42969</v>
      </c>
      <c r="B309" s="7" t="s">
        <v>683</v>
      </c>
      <c r="C309" s="14" t="s">
        <v>9</v>
      </c>
      <c r="D309" s="14">
        <v>95000</v>
      </c>
      <c r="E309" s="14">
        <v>950824.38</v>
      </c>
      <c r="F309" s="11"/>
      <c r="G309" s="12"/>
      <c r="H309" s="12"/>
      <c r="I309" s="12"/>
      <c r="J309" s="12"/>
    </row>
    <row r="310" spans="1:10">
      <c r="A310" s="13">
        <v>42969</v>
      </c>
      <c r="B310" s="30" t="s">
        <v>707</v>
      </c>
      <c r="C310" s="14" t="s">
        <v>9</v>
      </c>
      <c r="D310" s="14">
        <v>329305.68</v>
      </c>
      <c r="E310" s="14">
        <v>855824.38</v>
      </c>
      <c r="F310" s="11" t="s">
        <v>703</v>
      </c>
      <c r="G310" s="12" t="s">
        <v>697</v>
      </c>
      <c r="H310" s="12"/>
      <c r="I310" s="12"/>
      <c r="J310" s="12"/>
    </row>
    <row r="311" spans="1:10">
      <c r="A311" s="13">
        <v>42969</v>
      </c>
      <c r="B311" s="30" t="s">
        <v>708</v>
      </c>
      <c r="C311" s="14" t="s">
        <v>9</v>
      </c>
      <c r="D311" s="14">
        <v>51618.69</v>
      </c>
      <c r="E311" s="14">
        <v>526518.69999999995</v>
      </c>
      <c r="F311" s="11" t="s">
        <v>704</v>
      </c>
      <c r="G311" s="12" t="s">
        <v>697</v>
      </c>
      <c r="H311" s="12"/>
      <c r="I311" s="12"/>
      <c r="J311" s="12"/>
    </row>
    <row r="312" spans="1:10">
      <c r="A312" s="13">
        <v>42969</v>
      </c>
      <c r="B312" s="33" t="s">
        <v>684</v>
      </c>
      <c r="C312" s="14">
        <v>5000</v>
      </c>
      <c r="D312" s="14" t="s">
        <v>9</v>
      </c>
      <c r="E312" s="14">
        <v>474900.01</v>
      </c>
      <c r="F312" s="11" t="s">
        <v>29</v>
      </c>
      <c r="G312" s="12"/>
      <c r="H312" s="12"/>
      <c r="I312" s="12"/>
      <c r="J312" s="12"/>
    </row>
    <row r="313" spans="1:10">
      <c r="A313" s="13">
        <v>42969</v>
      </c>
      <c r="B313" s="30" t="s">
        <v>685</v>
      </c>
      <c r="C313" s="14" t="s">
        <v>9</v>
      </c>
      <c r="D313" s="14">
        <v>222241.91</v>
      </c>
      <c r="E313" s="14">
        <v>479900.01</v>
      </c>
      <c r="F313" s="11" t="s">
        <v>696</v>
      </c>
      <c r="G313" s="12" t="s">
        <v>697</v>
      </c>
      <c r="H313" s="12"/>
      <c r="I313" s="12" t="s">
        <v>698</v>
      </c>
      <c r="J313" s="12"/>
    </row>
    <row r="314" spans="1:10">
      <c r="A314" s="13">
        <v>42969</v>
      </c>
      <c r="B314" s="30" t="s">
        <v>686</v>
      </c>
      <c r="C314" s="14" t="s">
        <v>9</v>
      </c>
      <c r="D314" s="14">
        <v>143527.25</v>
      </c>
      <c r="E314" s="14">
        <v>257658.1</v>
      </c>
      <c r="F314" s="11" t="s">
        <v>695</v>
      </c>
      <c r="G314" s="12" t="s">
        <v>697</v>
      </c>
      <c r="H314" s="12"/>
      <c r="I314" s="12" t="s">
        <v>698</v>
      </c>
      <c r="J314" s="12"/>
    </row>
    <row r="315" spans="1:10">
      <c r="A315" s="13">
        <v>42969</v>
      </c>
      <c r="B315" s="30" t="s">
        <v>687</v>
      </c>
      <c r="C315" s="14" t="s">
        <v>9</v>
      </c>
      <c r="D315" s="14">
        <v>64586.28</v>
      </c>
      <c r="E315" s="14">
        <v>114130.85</v>
      </c>
      <c r="F315" s="11" t="s">
        <v>696</v>
      </c>
      <c r="G315" s="12" t="s">
        <v>697</v>
      </c>
      <c r="H315" s="12"/>
      <c r="I315" s="12" t="s">
        <v>698</v>
      </c>
      <c r="J315" s="12"/>
    </row>
    <row r="316" spans="1:10">
      <c r="A316" s="13">
        <v>42969</v>
      </c>
      <c r="B316" s="7" t="s">
        <v>688</v>
      </c>
      <c r="C316" s="14" t="s">
        <v>9</v>
      </c>
      <c r="D316" s="14">
        <v>1169</v>
      </c>
      <c r="E316" s="14">
        <v>49544.57</v>
      </c>
      <c r="F316" s="11" t="s">
        <v>846</v>
      </c>
      <c r="G316" s="12" t="s">
        <v>175</v>
      </c>
      <c r="H316" s="12" t="s">
        <v>694</v>
      </c>
      <c r="I316" s="12"/>
      <c r="J316" s="12"/>
    </row>
    <row r="317" spans="1:10">
      <c r="A317" s="13">
        <v>42969</v>
      </c>
      <c r="B317" s="23" t="s">
        <v>664</v>
      </c>
      <c r="C317" s="24"/>
      <c r="D317" s="24">
        <v>696</v>
      </c>
      <c r="E317" s="24">
        <v>48375.57</v>
      </c>
      <c r="F317" s="11" t="s">
        <v>847</v>
      </c>
      <c r="G317" s="12" t="s">
        <v>692</v>
      </c>
      <c r="H317" s="12" t="s">
        <v>693</v>
      </c>
      <c r="I317" s="12"/>
      <c r="J317" s="12"/>
    </row>
    <row r="318" spans="1:10">
      <c r="A318" s="13">
        <v>42969</v>
      </c>
      <c r="B318" s="23" t="s">
        <v>665</v>
      </c>
      <c r="C318" s="24">
        <v>463638.51</v>
      </c>
      <c r="D318" s="24"/>
      <c r="E318" s="24">
        <v>47679.57</v>
      </c>
      <c r="F318" s="11"/>
      <c r="G318" s="12"/>
      <c r="H318" s="12"/>
      <c r="I318" s="12"/>
      <c r="J318" s="12"/>
    </row>
    <row r="319" spans="1:10">
      <c r="A319" s="13">
        <v>42969</v>
      </c>
      <c r="B319" s="23" t="s">
        <v>666</v>
      </c>
      <c r="C319" s="24">
        <v>350000</v>
      </c>
      <c r="D319" s="24"/>
      <c r="E319" s="24">
        <v>511318.08</v>
      </c>
      <c r="F319" s="11"/>
      <c r="G319" s="12"/>
      <c r="H319" s="12"/>
      <c r="I319" s="12"/>
      <c r="J319" s="12"/>
    </row>
    <row r="320" spans="1:10">
      <c r="A320" s="13">
        <v>42969</v>
      </c>
      <c r="B320" s="23" t="s">
        <v>667</v>
      </c>
      <c r="C320" s="24">
        <v>355000</v>
      </c>
      <c r="D320" s="24"/>
      <c r="E320" s="24">
        <v>861318.08</v>
      </c>
      <c r="F320" s="11"/>
      <c r="G320" s="12"/>
      <c r="H320" s="12"/>
      <c r="I320" s="12"/>
      <c r="J320" s="12"/>
    </row>
    <row r="321" spans="1:10">
      <c r="A321" s="13">
        <v>42969</v>
      </c>
      <c r="B321" s="23" t="s">
        <v>457</v>
      </c>
      <c r="C321" s="24">
        <v>260000</v>
      </c>
      <c r="D321" s="24"/>
      <c r="E321" s="24">
        <v>1216318.08</v>
      </c>
      <c r="F321" s="11" t="s">
        <v>138</v>
      </c>
      <c r="G321" s="12"/>
      <c r="H321" s="12"/>
      <c r="I321" s="12" t="s">
        <v>856</v>
      </c>
      <c r="J321" s="12"/>
    </row>
    <row r="322" spans="1:10">
      <c r="A322" s="13">
        <v>42969</v>
      </c>
      <c r="B322" s="23" t="s">
        <v>668</v>
      </c>
      <c r="C322" s="24"/>
      <c r="D322" s="24">
        <v>8276.7000000000007</v>
      </c>
      <c r="E322" s="24">
        <v>1476318.08</v>
      </c>
      <c r="F322" s="11" t="s">
        <v>848</v>
      </c>
      <c r="G322" s="12" t="s">
        <v>436</v>
      </c>
      <c r="H322" s="12" t="s">
        <v>691</v>
      </c>
      <c r="I322" s="12"/>
      <c r="J322" s="12"/>
    </row>
    <row r="323" spans="1:10">
      <c r="A323" s="13">
        <v>42969</v>
      </c>
      <c r="B323" s="23" t="s">
        <v>669</v>
      </c>
      <c r="C323" s="24"/>
      <c r="D323" s="24">
        <v>225000</v>
      </c>
      <c r="E323" s="24">
        <v>1468041.38</v>
      </c>
      <c r="F323" s="11" t="s">
        <v>333</v>
      </c>
      <c r="G323" s="12"/>
      <c r="H323" s="12"/>
      <c r="I323" s="12" t="s">
        <v>700</v>
      </c>
      <c r="J323" s="12"/>
    </row>
    <row r="324" spans="1:10">
      <c r="A324" s="13">
        <v>42969</v>
      </c>
      <c r="B324" s="7" t="s">
        <v>663</v>
      </c>
      <c r="C324" s="68"/>
      <c r="D324" s="68">
        <v>657</v>
      </c>
      <c r="E324" s="68">
        <v>1243041.3799999999</v>
      </c>
      <c r="F324" s="11" t="s">
        <v>965</v>
      </c>
      <c r="G324" s="12"/>
      <c r="H324" s="12"/>
      <c r="I324" s="12"/>
      <c r="J324" s="12"/>
    </row>
    <row r="325" spans="1:10">
      <c r="A325" s="13">
        <v>42969</v>
      </c>
      <c r="B325" s="7" t="s">
        <v>658</v>
      </c>
      <c r="C325" s="69" t="s">
        <v>9</v>
      </c>
      <c r="D325" s="69">
        <v>114988.37</v>
      </c>
      <c r="E325" s="69">
        <v>1242384.3799999999</v>
      </c>
      <c r="F325" s="11" t="s">
        <v>678</v>
      </c>
      <c r="G325" s="12"/>
      <c r="H325" s="12"/>
      <c r="I325" s="12"/>
      <c r="J325" s="12"/>
    </row>
    <row r="326" spans="1:10">
      <c r="A326" s="13">
        <v>42969</v>
      </c>
      <c r="B326" s="7" t="s">
        <v>659</v>
      </c>
      <c r="C326" s="69" t="s">
        <v>9</v>
      </c>
      <c r="D326" s="69">
        <v>3805</v>
      </c>
      <c r="E326" s="69">
        <v>1127396.01</v>
      </c>
      <c r="F326" s="11" t="s">
        <v>677</v>
      </c>
      <c r="G326" s="12"/>
      <c r="H326" s="12"/>
      <c r="I326" s="12"/>
      <c r="J326" s="12"/>
    </row>
    <row r="327" spans="1:10">
      <c r="A327" s="13">
        <v>42969</v>
      </c>
      <c r="B327" s="7" t="s">
        <v>660</v>
      </c>
      <c r="C327" s="69" t="s">
        <v>9</v>
      </c>
      <c r="D327" s="69">
        <v>59271.48</v>
      </c>
      <c r="E327" s="69">
        <v>1123591.01</v>
      </c>
      <c r="F327" s="11" t="s">
        <v>677</v>
      </c>
      <c r="G327" s="12"/>
      <c r="H327" s="12"/>
      <c r="I327" s="12"/>
      <c r="J327" s="12"/>
    </row>
    <row r="328" spans="1:10">
      <c r="A328" s="16">
        <v>42969</v>
      </c>
      <c r="B328" s="27" t="s">
        <v>10</v>
      </c>
      <c r="C328" s="70">
        <v>5.58</v>
      </c>
      <c r="D328" s="69" t="s">
        <v>9</v>
      </c>
      <c r="E328" s="69">
        <v>1064319.53</v>
      </c>
      <c r="F328" s="11"/>
      <c r="G328" s="12"/>
      <c r="H328" s="12"/>
      <c r="I328" s="12"/>
      <c r="J328" s="12"/>
    </row>
    <row r="329" spans="1:10">
      <c r="A329" s="16">
        <v>42969</v>
      </c>
      <c r="B329" s="26" t="s">
        <v>11</v>
      </c>
      <c r="C329" s="70">
        <v>34.85</v>
      </c>
      <c r="D329" s="70" t="s">
        <v>9</v>
      </c>
      <c r="E329" s="70">
        <v>1064325.1100000001</v>
      </c>
      <c r="F329" s="11"/>
      <c r="G329" s="12"/>
      <c r="H329" s="12"/>
      <c r="I329" s="12"/>
      <c r="J329" s="12"/>
    </row>
    <row r="330" spans="1:10">
      <c r="A330" s="13">
        <v>42969</v>
      </c>
      <c r="B330" s="7" t="s">
        <v>12</v>
      </c>
      <c r="C330" s="69" t="s">
        <v>9</v>
      </c>
      <c r="D330" s="69">
        <v>5391.71</v>
      </c>
      <c r="E330" s="69">
        <v>1064359.96</v>
      </c>
      <c r="F330" s="11" t="s">
        <v>662</v>
      </c>
      <c r="G330" s="12"/>
      <c r="H330" s="12"/>
      <c r="I330" s="12"/>
      <c r="J330" s="12"/>
    </row>
    <row r="331" spans="1:10">
      <c r="A331" s="16">
        <v>42969</v>
      </c>
      <c r="B331" s="27" t="s">
        <v>13</v>
      </c>
      <c r="C331" s="70">
        <v>890</v>
      </c>
      <c r="D331" s="70" t="s">
        <v>9</v>
      </c>
      <c r="E331" s="70">
        <v>1058968.25</v>
      </c>
      <c r="F331" s="11"/>
      <c r="G331" s="12"/>
      <c r="H331" s="12"/>
      <c r="I331" s="12"/>
      <c r="J331" s="12"/>
    </row>
    <row r="332" spans="1:10">
      <c r="A332" s="16">
        <v>42969</v>
      </c>
      <c r="B332" s="26" t="s">
        <v>14</v>
      </c>
      <c r="C332" s="70">
        <v>5562.47</v>
      </c>
      <c r="D332" s="70" t="s">
        <v>9</v>
      </c>
      <c r="E332" s="70">
        <v>1059858.25</v>
      </c>
      <c r="F332" s="11"/>
      <c r="G332" s="12"/>
      <c r="H332" s="12"/>
      <c r="I332" s="12"/>
      <c r="J332" s="12"/>
    </row>
    <row r="333" spans="1:10">
      <c r="A333" s="13">
        <v>42969</v>
      </c>
      <c r="B333" s="7" t="s">
        <v>15</v>
      </c>
      <c r="C333" s="69" t="s">
        <v>9</v>
      </c>
      <c r="D333" s="69">
        <v>233717.45</v>
      </c>
      <c r="E333" s="69">
        <v>1065420.72</v>
      </c>
      <c r="F333" s="11" t="s">
        <v>662</v>
      </c>
      <c r="G333" s="12"/>
      <c r="H333" s="12"/>
      <c r="I333" s="12"/>
      <c r="J333" s="12"/>
    </row>
    <row r="334" spans="1:10">
      <c r="A334" s="13">
        <v>42969</v>
      </c>
      <c r="B334" s="32" t="s">
        <v>661</v>
      </c>
      <c r="C334" s="69" t="s">
        <v>9</v>
      </c>
      <c r="D334" s="69">
        <v>4389.92</v>
      </c>
      <c r="E334" s="69">
        <v>831703.27</v>
      </c>
      <c r="F334" s="11" t="s">
        <v>106</v>
      </c>
      <c r="G334" s="12"/>
      <c r="H334" s="12"/>
      <c r="I334" s="12"/>
      <c r="J334" s="12"/>
    </row>
    <row r="335" spans="1:10">
      <c r="A335" s="13">
        <v>42968</v>
      </c>
      <c r="B335" s="57" t="s">
        <v>164</v>
      </c>
      <c r="C335" s="71">
        <v>50295</v>
      </c>
      <c r="D335" s="71"/>
      <c r="E335" s="71">
        <v>827313.35</v>
      </c>
      <c r="F335" s="11"/>
      <c r="G335" s="12"/>
      <c r="H335" s="12"/>
      <c r="I335" s="12"/>
      <c r="J335" s="12"/>
    </row>
    <row r="336" spans="1:10">
      <c r="A336" s="13">
        <v>42968</v>
      </c>
      <c r="B336" s="57" t="s">
        <v>656</v>
      </c>
      <c r="C336" s="71"/>
      <c r="D336" s="71">
        <v>207000</v>
      </c>
      <c r="E336" s="71">
        <v>877608.35</v>
      </c>
      <c r="F336" s="11" t="s">
        <v>333</v>
      </c>
      <c r="G336" s="12"/>
      <c r="H336" s="12"/>
      <c r="I336" s="12" t="s">
        <v>699</v>
      </c>
      <c r="J336" s="12"/>
    </row>
    <row r="337" spans="1:10">
      <c r="A337" s="13">
        <v>42968</v>
      </c>
      <c r="B337" s="57" t="s">
        <v>657</v>
      </c>
      <c r="C337" s="78"/>
      <c r="D337" s="78">
        <v>3319.99</v>
      </c>
      <c r="E337" s="78">
        <v>670608.35</v>
      </c>
      <c r="F337" s="11"/>
      <c r="G337" s="12"/>
      <c r="H337" s="12"/>
      <c r="I337" s="12"/>
      <c r="J337" s="12"/>
    </row>
    <row r="338" spans="1:10">
      <c r="A338" s="13">
        <v>42968</v>
      </c>
      <c r="B338" s="7" t="s">
        <v>638</v>
      </c>
      <c r="C338" s="69" t="s">
        <v>9</v>
      </c>
      <c r="D338" s="69">
        <v>1169</v>
      </c>
      <c r="E338" s="69">
        <v>667288.36</v>
      </c>
      <c r="F338" s="11" t="s">
        <v>843</v>
      </c>
      <c r="G338" s="12" t="s">
        <v>175</v>
      </c>
      <c r="H338" s="12" t="s">
        <v>652</v>
      </c>
      <c r="I338" s="12"/>
      <c r="J338" s="12"/>
    </row>
    <row r="339" spans="1:10" ht="15.75" thickBot="1">
      <c r="A339" s="13">
        <v>42968</v>
      </c>
      <c r="B339" s="7" t="s">
        <v>639</v>
      </c>
      <c r="C339" s="69">
        <v>713646</v>
      </c>
      <c r="D339" s="69" t="s">
        <v>9</v>
      </c>
      <c r="E339" s="69">
        <v>666119.36</v>
      </c>
      <c r="F339" s="11" t="s">
        <v>650</v>
      </c>
      <c r="G339" s="12"/>
      <c r="H339" s="12"/>
      <c r="I339" s="12"/>
      <c r="J339" s="12"/>
    </row>
    <row r="340" spans="1:10">
      <c r="A340" s="62">
        <v>42968</v>
      </c>
      <c r="B340" s="63" t="s">
        <v>640</v>
      </c>
      <c r="C340" s="72">
        <v>3500</v>
      </c>
      <c r="D340" s="72" t="s">
        <v>9</v>
      </c>
      <c r="E340" s="73">
        <v>1379765.36</v>
      </c>
      <c r="F340" s="61" t="s">
        <v>761</v>
      </c>
      <c r="G340" s="12" t="s">
        <v>762</v>
      </c>
      <c r="H340" s="12" t="s">
        <v>655</v>
      </c>
      <c r="I340" s="12"/>
      <c r="J340" s="12"/>
    </row>
    <row r="341" spans="1:10">
      <c r="A341" s="64">
        <v>42968</v>
      </c>
      <c r="B341" s="7" t="s">
        <v>641</v>
      </c>
      <c r="C341" s="74">
        <v>285.22000000000003</v>
      </c>
      <c r="D341" s="74" t="s">
        <v>9</v>
      </c>
      <c r="E341" s="75">
        <v>1383265.36</v>
      </c>
      <c r="F341" s="61" t="s">
        <v>761</v>
      </c>
      <c r="G341" s="12" t="s">
        <v>762</v>
      </c>
      <c r="H341" s="12" t="s">
        <v>655</v>
      </c>
      <c r="I341" s="12"/>
      <c r="J341" s="12"/>
    </row>
    <row r="342" spans="1:10">
      <c r="A342" s="64">
        <v>42968</v>
      </c>
      <c r="B342" s="7" t="s">
        <v>642</v>
      </c>
      <c r="C342" s="74">
        <v>1782.6</v>
      </c>
      <c r="D342" s="74" t="s">
        <v>9</v>
      </c>
      <c r="E342" s="75">
        <v>1383550.58</v>
      </c>
      <c r="F342" s="61" t="s">
        <v>761</v>
      </c>
      <c r="G342" s="12" t="s">
        <v>762</v>
      </c>
      <c r="H342" s="12" t="s">
        <v>655</v>
      </c>
      <c r="I342" s="67"/>
      <c r="J342" s="12"/>
    </row>
    <row r="343" spans="1:10" ht="15.75" thickBot="1">
      <c r="A343" s="65">
        <v>42968</v>
      </c>
      <c r="B343" s="66" t="s">
        <v>643</v>
      </c>
      <c r="C343" s="76" t="s">
        <v>9</v>
      </c>
      <c r="D343" s="76">
        <v>170400</v>
      </c>
      <c r="E343" s="77">
        <v>1385333.18</v>
      </c>
      <c r="F343" s="61" t="s">
        <v>761</v>
      </c>
      <c r="G343" s="12" t="s">
        <v>762</v>
      </c>
      <c r="H343" s="12" t="s">
        <v>655</v>
      </c>
      <c r="I343" s="12"/>
      <c r="J343" s="12"/>
    </row>
    <row r="344" spans="1:10">
      <c r="A344" s="13">
        <v>42968</v>
      </c>
      <c r="B344" s="31" t="s">
        <v>648</v>
      </c>
      <c r="C344" s="28" t="s">
        <v>9</v>
      </c>
      <c r="D344" s="28">
        <v>135435.47</v>
      </c>
      <c r="E344" s="28">
        <v>1214933.18</v>
      </c>
      <c r="F344" s="11" t="s">
        <v>243</v>
      </c>
      <c r="G344" s="12" t="s">
        <v>343</v>
      </c>
      <c r="H344" s="12"/>
      <c r="I344" s="12" t="s">
        <v>649</v>
      </c>
      <c r="J344" s="12"/>
    </row>
    <row r="345" spans="1:10">
      <c r="A345" s="13">
        <v>42968</v>
      </c>
      <c r="B345" s="31" t="s">
        <v>647</v>
      </c>
      <c r="C345" s="28" t="s">
        <v>9</v>
      </c>
      <c r="D345" s="28">
        <v>193828.83</v>
      </c>
      <c r="E345" s="28">
        <v>1079497.71</v>
      </c>
      <c r="F345" s="11" t="s">
        <v>425</v>
      </c>
      <c r="G345" s="12" t="s">
        <v>343</v>
      </c>
      <c r="H345" s="12"/>
      <c r="I345" s="12" t="s">
        <v>649</v>
      </c>
      <c r="J345" s="12"/>
    </row>
    <row r="346" spans="1:10">
      <c r="A346" s="13">
        <v>42968</v>
      </c>
      <c r="B346" s="7" t="s">
        <v>644</v>
      </c>
      <c r="C346" s="28" t="s">
        <v>9</v>
      </c>
      <c r="D346" s="28">
        <v>51619</v>
      </c>
      <c r="E346" s="28">
        <v>885668.88</v>
      </c>
      <c r="F346" s="11" t="s">
        <v>765</v>
      </c>
      <c r="G346" s="12" t="s">
        <v>654</v>
      </c>
      <c r="H346" s="12" t="s">
        <v>653</v>
      </c>
      <c r="I346" s="12"/>
      <c r="J346" s="12"/>
    </row>
    <row r="347" spans="1:10">
      <c r="A347" s="13">
        <v>42968</v>
      </c>
      <c r="B347" s="23" t="s">
        <v>633</v>
      </c>
      <c r="C347" s="24"/>
      <c r="D347" s="24">
        <v>24454.22</v>
      </c>
      <c r="E347" s="24">
        <v>834049.88</v>
      </c>
      <c r="F347" s="11" t="s">
        <v>674</v>
      </c>
      <c r="G347" s="12"/>
      <c r="H347" s="12"/>
      <c r="I347" s="12"/>
      <c r="J347" s="12"/>
    </row>
    <row r="348" spans="1:10">
      <c r="A348" s="13">
        <v>42968</v>
      </c>
      <c r="B348" s="23" t="s">
        <v>634</v>
      </c>
      <c r="C348" s="24"/>
      <c r="D348" s="24">
        <v>15801.44</v>
      </c>
      <c r="E348" s="24">
        <v>809595.66</v>
      </c>
      <c r="F348" s="11" t="s">
        <v>674</v>
      </c>
      <c r="G348" s="12"/>
      <c r="H348" s="12"/>
      <c r="I348" s="12"/>
      <c r="J348" s="12"/>
    </row>
    <row r="349" spans="1:10">
      <c r="A349" s="13">
        <v>42968</v>
      </c>
      <c r="B349" s="23" t="s">
        <v>635</v>
      </c>
      <c r="C349" s="24"/>
      <c r="D349" s="24">
        <v>110000</v>
      </c>
      <c r="E349" s="24">
        <v>793794.22</v>
      </c>
      <c r="F349" s="11" t="s">
        <v>318</v>
      </c>
      <c r="G349" s="12"/>
      <c r="H349" s="12"/>
      <c r="I349" s="12"/>
      <c r="J349" s="12"/>
    </row>
    <row r="350" spans="1:10">
      <c r="A350" s="13">
        <v>42968</v>
      </c>
      <c r="B350" s="23" t="s">
        <v>636</v>
      </c>
      <c r="C350" s="24"/>
      <c r="D350" s="24">
        <v>33000</v>
      </c>
      <c r="E350" s="24">
        <v>683794.22</v>
      </c>
      <c r="F350" s="11" t="s">
        <v>333</v>
      </c>
      <c r="G350" s="12"/>
      <c r="H350" s="12"/>
      <c r="I350" s="12" t="s">
        <v>701</v>
      </c>
      <c r="J350" s="12"/>
    </row>
    <row r="351" spans="1:10">
      <c r="A351" s="13">
        <v>42968</v>
      </c>
      <c r="B351" s="54" t="s">
        <v>637</v>
      </c>
      <c r="C351" s="24"/>
      <c r="D351" s="24">
        <v>2802</v>
      </c>
      <c r="E351" s="24">
        <v>650794.22</v>
      </c>
      <c r="F351" s="11" t="s">
        <v>767</v>
      </c>
      <c r="G351" s="12" t="s">
        <v>406</v>
      </c>
      <c r="H351" s="12"/>
      <c r="I351" s="12"/>
      <c r="J351" s="12"/>
    </row>
    <row r="352" spans="1:10">
      <c r="A352" s="13">
        <v>42968</v>
      </c>
      <c r="B352" s="23" t="s">
        <v>626</v>
      </c>
      <c r="C352" s="24"/>
      <c r="D352" s="24">
        <v>203000</v>
      </c>
      <c r="E352" s="24">
        <v>647992.22</v>
      </c>
      <c r="F352" s="11" t="s">
        <v>766</v>
      </c>
      <c r="G352" s="12" t="s">
        <v>646</v>
      </c>
      <c r="H352" s="12" t="s">
        <v>645</v>
      </c>
      <c r="I352" s="12"/>
      <c r="J352" s="12"/>
    </row>
    <row r="353" spans="1:10">
      <c r="A353" s="13">
        <v>42968</v>
      </c>
      <c r="B353" s="25" t="s">
        <v>627</v>
      </c>
      <c r="C353" s="24">
        <v>5000</v>
      </c>
      <c r="D353" s="24"/>
      <c r="E353" s="24">
        <v>444992.22</v>
      </c>
      <c r="F353" s="11" t="s">
        <v>29</v>
      </c>
      <c r="G353" s="12"/>
      <c r="H353" s="12"/>
      <c r="I353" s="12"/>
      <c r="J353" s="12"/>
    </row>
    <row r="354" spans="1:10">
      <c r="A354" s="13">
        <v>42968</v>
      </c>
      <c r="B354" s="15" t="s">
        <v>621</v>
      </c>
      <c r="C354" s="8"/>
      <c r="D354" s="24">
        <v>1099</v>
      </c>
      <c r="E354" s="24">
        <v>449992.22</v>
      </c>
      <c r="F354" s="11" t="s">
        <v>756</v>
      </c>
      <c r="G354" s="12" t="s">
        <v>629</v>
      </c>
      <c r="H354" s="12" t="s">
        <v>630</v>
      </c>
      <c r="I354" s="12"/>
      <c r="J354" s="12"/>
    </row>
    <row r="355" spans="1:10">
      <c r="A355" s="16">
        <v>42968</v>
      </c>
      <c r="B355" s="27" t="s">
        <v>10</v>
      </c>
      <c r="C355" s="29">
        <v>2.88</v>
      </c>
      <c r="D355" s="29" t="s">
        <v>9</v>
      </c>
      <c r="E355" s="29">
        <v>448893.22</v>
      </c>
      <c r="F355" s="11"/>
      <c r="G355" s="12"/>
      <c r="H355" s="12"/>
      <c r="I355" s="12"/>
      <c r="J355" s="12"/>
    </row>
    <row r="356" spans="1:10">
      <c r="A356" s="16">
        <v>42968</v>
      </c>
      <c r="B356" s="26" t="s">
        <v>11</v>
      </c>
      <c r="C356" s="17">
        <v>18</v>
      </c>
      <c r="D356" s="17" t="s">
        <v>9</v>
      </c>
      <c r="E356" s="17">
        <v>448896.1</v>
      </c>
      <c r="F356" s="11"/>
      <c r="G356" s="12"/>
      <c r="H356" s="12"/>
      <c r="I356" s="12"/>
      <c r="J356" s="12"/>
    </row>
    <row r="357" spans="1:10">
      <c r="A357" s="13">
        <v>42968</v>
      </c>
      <c r="B357" s="7" t="s">
        <v>12</v>
      </c>
      <c r="C357" s="14" t="s">
        <v>9</v>
      </c>
      <c r="D357" s="14">
        <v>5000</v>
      </c>
      <c r="E357" s="14">
        <v>448914.1</v>
      </c>
      <c r="F357" s="11" t="s">
        <v>624</v>
      </c>
      <c r="G357" s="12"/>
      <c r="H357" s="12"/>
      <c r="I357" s="12"/>
      <c r="J357" s="12"/>
    </row>
    <row r="358" spans="1:10">
      <c r="A358" s="16">
        <v>42968</v>
      </c>
      <c r="B358" s="27" t="s">
        <v>13</v>
      </c>
      <c r="C358" s="17">
        <v>19.04</v>
      </c>
      <c r="D358" s="17" t="s">
        <v>9</v>
      </c>
      <c r="E358" s="17">
        <v>443914.1</v>
      </c>
      <c r="F358" s="11"/>
      <c r="G358" s="12"/>
      <c r="H358" s="12"/>
      <c r="I358" s="12"/>
      <c r="J358" s="12"/>
    </row>
    <row r="359" spans="1:10">
      <c r="A359" s="16">
        <v>42968</v>
      </c>
      <c r="B359" s="26" t="s">
        <v>14</v>
      </c>
      <c r="C359" s="17">
        <v>119</v>
      </c>
      <c r="D359" s="17" t="s">
        <v>9</v>
      </c>
      <c r="E359" s="17">
        <v>443933.14</v>
      </c>
      <c r="F359" s="11"/>
      <c r="G359" s="12"/>
      <c r="H359" s="12"/>
      <c r="I359" s="12"/>
      <c r="J359" s="12"/>
    </row>
    <row r="360" spans="1:10">
      <c r="A360" s="13">
        <v>42968</v>
      </c>
      <c r="B360" s="7" t="s">
        <v>15</v>
      </c>
      <c r="C360" s="14" t="s">
        <v>9</v>
      </c>
      <c r="D360" s="14">
        <v>5000</v>
      </c>
      <c r="E360" s="14">
        <v>444052.14</v>
      </c>
      <c r="F360" s="11" t="s">
        <v>624</v>
      </c>
      <c r="G360" s="12"/>
      <c r="H360" s="12"/>
      <c r="I360" s="12"/>
      <c r="J360" s="12"/>
    </row>
    <row r="361" spans="1:10">
      <c r="A361" s="16">
        <v>42968</v>
      </c>
      <c r="B361" s="27" t="s">
        <v>10</v>
      </c>
      <c r="C361" s="17">
        <v>21.71</v>
      </c>
      <c r="D361" s="17" t="s">
        <v>9</v>
      </c>
      <c r="E361" s="17">
        <v>439052.14</v>
      </c>
      <c r="F361" s="11"/>
      <c r="G361" s="12"/>
      <c r="H361" s="12"/>
      <c r="I361" s="12"/>
      <c r="J361" s="12"/>
    </row>
    <row r="362" spans="1:10">
      <c r="A362" s="16">
        <v>42968</v>
      </c>
      <c r="B362" s="26" t="s">
        <v>11</v>
      </c>
      <c r="C362" s="17">
        <v>135.66</v>
      </c>
      <c r="D362" s="17" t="s">
        <v>9</v>
      </c>
      <c r="E362" s="17">
        <v>439073.85</v>
      </c>
      <c r="F362" s="11"/>
      <c r="G362" s="12"/>
      <c r="H362" s="12"/>
      <c r="I362" s="12"/>
      <c r="J362" s="12"/>
    </row>
    <row r="363" spans="1:10">
      <c r="A363" s="13">
        <v>42968</v>
      </c>
      <c r="B363" s="7" t="s">
        <v>12</v>
      </c>
      <c r="C363" s="14" t="s">
        <v>9</v>
      </c>
      <c r="D363" s="14">
        <v>34024.67</v>
      </c>
      <c r="E363" s="14">
        <v>439209.51</v>
      </c>
      <c r="F363" s="11" t="s">
        <v>625</v>
      </c>
      <c r="G363" s="12"/>
      <c r="H363" s="12"/>
      <c r="I363" s="12"/>
      <c r="J363" s="12"/>
    </row>
    <row r="364" spans="1:10">
      <c r="A364" s="16">
        <v>42968</v>
      </c>
      <c r="B364" s="27" t="s">
        <v>13</v>
      </c>
      <c r="C364" s="17">
        <v>53.73</v>
      </c>
      <c r="D364" s="17" t="s">
        <v>9</v>
      </c>
      <c r="E364" s="17">
        <v>405184.84</v>
      </c>
      <c r="F364" s="11"/>
      <c r="G364" s="12"/>
      <c r="H364" s="12"/>
      <c r="I364" s="12"/>
      <c r="J364" s="12"/>
    </row>
    <row r="365" spans="1:10">
      <c r="A365" s="16">
        <v>42968</v>
      </c>
      <c r="B365" s="26" t="s">
        <v>14</v>
      </c>
      <c r="C365" s="17">
        <v>335.84</v>
      </c>
      <c r="D365" s="17" t="s">
        <v>9</v>
      </c>
      <c r="E365" s="17">
        <v>405238.57</v>
      </c>
      <c r="F365" s="11"/>
      <c r="G365" s="12"/>
      <c r="H365" s="12"/>
      <c r="I365" s="12"/>
      <c r="J365" s="12"/>
    </row>
    <row r="366" spans="1:10">
      <c r="A366" s="13">
        <v>42968</v>
      </c>
      <c r="B366" s="7" t="s">
        <v>15</v>
      </c>
      <c r="C366" s="14" t="s">
        <v>9</v>
      </c>
      <c r="D366" s="14">
        <v>14112.01</v>
      </c>
      <c r="E366" s="14">
        <v>405574.41</v>
      </c>
      <c r="F366" s="11" t="s">
        <v>625</v>
      </c>
      <c r="G366" s="12"/>
      <c r="H366" s="12"/>
      <c r="I366" s="12"/>
      <c r="J366" s="12"/>
    </row>
    <row r="367" spans="1:10">
      <c r="A367" s="16">
        <v>42968</v>
      </c>
      <c r="B367" s="27" t="s">
        <v>10</v>
      </c>
      <c r="C367" s="17">
        <v>10.08</v>
      </c>
      <c r="D367" s="17" t="s">
        <v>9</v>
      </c>
      <c r="E367" s="17">
        <v>391462.40000000002</v>
      </c>
      <c r="F367" s="11"/>
      <c r="G367" s="12"/>
      <c r="H367" s="12"/>
      <c r="I367" s="12"/>
      <c r="J367" s="12"/>
    </row>
    <row r="368" spans="1:10">
      <c r="A368" s="16">
        <v>42968</v>
      </c>
      <c r="B368" s="26" t="s">
        <v>11</v>
      </c>
      <c r="C368" s="17">
        <v>62.98</v>
      </c>
      <c r="D368" s="17" t="s">
        <v>9</v>
      </c>
      <c r="E368" s="17">
        <v>391472.48</v>
      </c>
      <c r="F368" s="11"/>
      <c r="G368" s="12"/>
      <c r="H368" s="12"/>
      <c r="I368" s="12"/>
      <c r="J368" s="12"/>
    </row>
    <row r="369" spans="1:10">
      <c r="A369" s="13">
        <v>42968</v>
      </c>
      <c r="B369" s="7" t="s">
        <v>12</v>
      </c>
      <c r="C369" s="14" t="s">
        <v>9</v>
      </c>
      <c r="D369" s="14">
        <v>24627.46</v>
      </c>
      <c r="E369" s="14">
        <v>391535.46</v>
      </c>
      <c r="F369" s="11" t="s">
        <v>584</v>
      </c>
      <c r="G369" s="12"/>
      <c r="H369" s="12"/>
      <c r="I369" s="12"/>
      <c r="J369" s="12"/>
    </row>
    <row r="370" spans="1:10">
      <c r="A370" s="16">
        <v>42968</v>
      </c>
      <c r="B370" s="27" t="s">
        <v>13</v>
      </c>
      <c r="C370" s="17">
        <v>48.62</v>
      </c>
      <c r="D370" s="17" t="s">
        <v>9</v>
      </c>
      <c r="E370" s="17">
        <v>366908</v>
      </c>
      <c r="F370" s="11"/>
      <c r="G370" s="12"/>
      <c r="H370" s="12"/>
      <c r="I370" s="12"/>
      <c r="J370" s="12"/>
    </row>
    <row r="371" spans="1:10">
      <c r="A371" s="16">
        <v>42968</v>
      </c>
      <c r="B371" s="26" t="s">
        <v>14</v>
      </c>
      <c r="C371" s="17">
        <v>303.88</v>
      </c>
      <c r="D371" s="17" t="s">
        <v>9</v>
      </c>
      <c r="E371" s="17">
        <v>366956.62</v>
      </c>
      <c r="F371" s="11"/>
      <c r="G371" s="12"/>
      <c r="H371" s="12"/>
      <c r="I371" s="12"/>
      <c r="J371" s="12"/>
    </row>
    <row r="372" spans="1:10">
      <c r="A372" s="13">
        <v>42968</v>
      </c>
      <c r="B372" s="7" t="s">
        <v>15</v>
      </c>
      <c r="C372" s="14" t="s">
        <v>9</v>
      </c>
      <c r="D372" s="14">
        <v>12768.62</v>
      </c>
      <c r="E372" s="14">
        <v>367260.5</v>
      </c>
      <c r="F372" s="11" t="s">
        <v>584</v>
      </c>
      <c r="G372" s="12"/>
      <c r="H372" s="12"/>
      <c r="I372" s="12"/>
      <c r="J372" s="12"/>
    </row>
    <row r="373" spans="1:10">
      <c r="A373" s="13">
        <v>42966</v>
      </c>
      <c r="B373" s="7" t="s">
        <v>620</v>
      </c>
      <c r="C373" s="14">
        <v>140000</v>
      </c>
      <c r="D373" s="14" t="s">
        <v>9</v>
      </c>
      <c r="E373" s="14">
        <v>354491.88</v>
      </c>
      <c r="F373" s="11"/>
      <c r="G373" s="12"/>
      <c r="H373" s="12"/>
      <c r="I373" s="12"/>
      <c r="J373" s="12"/>
    </row>
    <row r="374" spans="1:10">
      <c r="A374" s="13">
        <v>42966</v>
      </c>
      <c r="B374" s="7" t="s">
        <v>619</v>
      </c>
      <c r="C374" s="14">
        <v>73000</v>
      </c>
      <c r="D374" s="14" t="s">
        <v>9</v>
      </c>
      <c r="E374" s="14">
        <v>494491.88</v>
      </c>
      <c r="F374" s="11"/>
      <c r="G374" s="12"/>
      <c r="H374" s="12"/>
      <c r="I374" s="12"/>
      <c r="J374" s="12"/>
    </row>
    <row r="375" spans="1:10">
      <c r="A375" s="13">
        <v>42966</v>
      </c>
      <c r="B375" s="7" t="s">
        <v>210</v>
      </c>
      <c r="C375" s="14">
        <v>6000</v>
      </c>
      <c r="D375" s="14" t="s">
        <v>9</v>
      </c>
      <c r="E375" s="14">
        <v>567491.88</v>
      </c>
      <c r="F375" s="11"/>
      <c r="G375" s="12"/>
      <c r="H375" s="12"/>
      <c r="I375" s="12"/>
      <c r="J375" s="12"/>
    </row>
    <row r="376" spans="1:10">
      <c r="A376" s="60">
        <v>42966</v>
      </c>
      <c r="B376" s="23" t="s">
        <v>617</v>
      </c>
      <c r="C376" s="24"/>
      <c r="D376" s="24">
        <v>155000</v>
      </c>
      <c r="E376" s="24">
        <v>573491.88</v>
      </c>
      <c r="F376" s="11" t="s">
        <v>763</v>
      </c>
      <c r="G376" s="12" t="s">
        <v>764</v>
      </c>
      <c r="H376" s="12" t="s">
        <v>631</v>
      </c>
      <c r="I376" s="12"/>
      <c r="J376" s="12"/>
    </row>
    <row r="377" spans="1:10">
      <c r="A377" s="60">
        <v>42966</v>
      </c>
      <c r="B377" s="23" t="s">
        <v>618</v>
      </c>
      <c r="C377" s="24">
        <v>652.70000000000005</v>
      </c>
      <c r="D377" s="24"/>
      <c r="E377" s="24">
        <v>418491.88</v>
      </c>
      <c r="F377" s="11"/>
      <c r="G377" s="12" t="s">
        <v>632</v>
      </c>
      <c r="H377" s="12"/>
      <c r="I377" s="12"/>
      <c r="J377" s="12"/>
    </row>
    <row r="378" spans="1:10">
      <c r="A378" s="13">
        <v>42965</v>
      </c>
      <c r="B378" s="7" t="s">
        <v>573</v>
      </c>
      <c r="C378" s="14" t="s">
        <v>9</v>
      </c>
      <c r="D378" s="14">
        <v>4640</v>
      </c>
      <c r="E378" s="14">
        <v>419144.58</v>
      </c>
      <c r="F378" s="11" t="s">
        <v>680</v>
      </c>
      <c r="G378" s="12"/>
      <c r="H378" s="12"/>
      <c r="I378" s="12"/>
      <c r="J378" s="12"/>
    </row>
    <row r="379" spans="1:10">
      <c r="A379" s="13">
        <v>42965</v>
      </c>
      <c r="B379" s="7" t="s">
        <v>574</v>
      </c>
      <c r="C379" s="14" t="s">
        <v>9</v>
      </c>
      <c r="D379" s="14">
        <v>11268</v>
      </c>
      <c r="E379" s="14">
        <v>414504.58</v>
      </c>
      <c r="F379" s="11" t="s">
        <v>622</v>
      </c>
      <c r="G379" s="12" t="s">
        <v>628</v>
      </c>
      <c r="H379" s="12"/>
      <c r="I379" s="12"/>
      <c r="J379" s="12"/>
    </row>
    <row r="380" spans="1:10">
      <c r="A380" s="13">
        <v>42965</v>
      </c>
      <c r="B380" s="7" t="s">
        <v>575</v>
      </c>
      <c r="C380" s="14" t="s">
        <v>9</v>
      </c>
      <c r="D380" s="14">
        <v>250194.49</v>
      </c>
      <c r="E380" s="14">
        <v>403236.58</v>
      </c>
      <c r="F380" s="11" t="s">
        <v>676</v>
      </c>
      <c r="G380" s="12" t="s">
        <v>587</v>
      </c>
      <c r="H380" s="12" t="s">
        <v>588</v>
      </c>
      <c r="I380" s="12"/>
      <c r="J380" s="12"/>
    </row>
    <row r="381" spans="1:10">
      <c r="A381" s="13">
        <v>42965</v>
      </c>
      <c r="B381" s="7" t="s">
        <v>576</v>
      </c>
      <c r="C381" s="14" t="s">
        <v>9</v>
      </c>
      <c r="D381" s="14">
        <v>80000</v>
      </c>
      <c r="E381" s="14">
        <v>153042.09</v>
      </c>
      <c r="F381" s="11" t="s">
        <v>333</v>
      </c>
      <c r="G381" s="12"/>
      <c r="H381" s="12"/>
      <c r="I381" s="12" t="s">
        <v>857</v>
      </c>
      <c r="J381" s="12"/>
    </row>
    <row r="382" spans="1:10">
      <c r="A382" s="13">
        <v>42965</v>
      </c>
      <c r="B382" s="7" t="s">
        <v>577</v>
      </c>
      <c r="C382" s="14" t="s">
        <v>9</v>
      </c>
      <c r="D382" s="14">
        <v>579.98</v>
      </c>
      <c r="E382" s="14">
        <v>73042.09</v>
      </c>
      <c r="F382" s="11" t="s">
        <v>1023</v>
      </c>
      <c r="G382" s="12" t="s">
        <v>587</v>
      </c>
      <c r="H382" s="12"/>
      <c r="I382" s="12"/>
      <c r="J382" s="12" t="s">
        <v>40</v>
      </c>
    </row>
    <row r="383" spans="1:10">
      <c r="A383" s="13">
        <v>42965</v>
      </c>
      <c r="B383" s="7" t="s">
        <v>578</v>
      </c>
      <c r="C383" s="14">
        <v>100000</v>
      </c>
      <c r="D383" s="14" t="s">
        <v>9</v>
      </c>
      <c r="E383" s="14">
        <v>72462.11</v>
      </c>
      <c r="F383" s="11"/>
      <c r="G383" s="12"/>
      <c r="H383" s="12"/>
      <c r="I383" s="12"/>
      <c r="J383" s="12"/>
    </row>
    <row r="384" spans="1:10">
      <c r="A384" s="13">
        <v>42965</v>
      </c>
      <c r="B384" s="7" t="s">
        <v>579</v>
      </c>
      <c r="C384" s="14" t="s">
        <v>9</v>
      </c>
      <c r="D384" s="14">
        <v>8910.4699999999993</v>
      </c>
      <c r="E384" s="14">
        <v>172462.11</v>
      </c>
      <c r="F384" s="11" t="s">
        <v>968</v>
      </c>
      <c r="G384" s="12" t="s">
        <v>623</v>
      </c>
      <c r="H384" s="12"/>
      <c r="I384" s="12"/>
      <c r="J384" s="12" t="s">
        <v>40</v>
      </c>
    </row>
    <row r="385" spans="1:10">
      <c r="A385" s="13">
        <v>42965</v>
      </c>
      <c r="B385" s="7" t="s">
        <v>592</v>
      </c>
      <c r="C385" s="14" t="s">
        <v>9</v>
      </c>
      <c r="D385" s="14">
        <v>4465</v>
      </c>
      <c r="E385" s="14">
        <v>163551.64000000001</v>
      </c>
      <c r="F385" s="11" t="s">
        <v>679</v>
      </c>
      <c r="G385" s="12"/>
      <c r="H385" s="12"/>
      <c r="I385" s="12"/>
      <c r="J385" s="12"/>
    </row>
    <row r="386" spans="1:10">
      <c r="A386" s="13">
        <v>42965</v>
      </c>
      <c r="B386" s="7" t="s">
        <v>391</v>
      </c>
      <c r="C386" s="14">
        <v>247284.66</v>
      </c>
      <c r="D386" s="14" t="s">
        <v>9</v>
      </c>
      <c r="E386" s="14">
        <v>159086.64000000001</v>
      </c>
      <c r="F386" s="11"/>
      <c r="G386" s="12"/>
      <c r="H386" s="12"/>
      <c r="I386" s="12"/>
      <c r="J386" s="12"/>
    </row>
    <row r="387" spans="1:10">
      <c r="A387" s="13">
        <v>42965</v>
      </c>
      <c r="B387" s="31" t="s">
        <v>589</v>
      </c>
      <c r="C387" s="14" t="s">
        <v>9</v>
      </c>
      <c r="D387" s="14">
        <v>34950.32</v>
      </c>
      <c r="E387" s="14">
        <v>406371.3</v>
      </c>
      <c r="F387" s="11" t="s">
        <v>590</v>
      </c>
      <c r="G387" s="12"/>
      <c r="H387" s="12"/>
      <c r="I387" s="12" t="s">
        <v>591</v>
      </c>
      <c r="J387" s="12"/>
    </row>
    <row r="388" spans="1:10">
      <c r="A388" s="13">
        <v>42965</v>
      </c>
      <c r="B388" s="7" t="s">
        <v>580</v>
      </c>
      <c r="C388" s="14">
        <v>20000</v>
      </c>
      <c r="D388" s="14" t="s">
        <v>9</v>
      </c>
      <c r="E388" s="14">
        <v>371420.98</v>
      </c>
      <c r="F388" s="11"/>
      <c r="G388" s="12"/>
      <c r="H388" s="12"/>
      <c r="I388" s="12"/>
      <c r="J388" s="12"/>
    </row>
    <row r="389" spans="1:10">
      <c r="A389" s="13">
        <v>42965</v>
      </c>
      <c r="B389" s="7" t="s">
        <v>581</v>
      </c>
      <c r="C389" s="14" t="s">
        <v>9</v>
      </c>
      <c r="D389" s="14">
        <v>117000</v>
      </c>
      <c r="E389" s="14">
        <v>391420.98</v>
      </c>
      <c r="F389" s="11" t="s">
        <v>333</v>
      </c>
      <c r="G389" s="12"/>
      <c r="H389" s="12"/>
      <c r="I389" s="12" t="s">
        <v>615</v>
      </c>
      <c r="J389" s="12"/>
    </row>
    <row r="390" spans="1:10">
      <c r="A390" s="13">
        <v>42965</v>
      </c>
      <c r="B390" s="7" t="s">
        <v>110</v>
      </c>
      <c r="C390" s="14">
        <v>1000000</v>
      </c>
      <c r="D390" s="14" t="s">
        <v>9</v>
      </c>
      <c r="E390" s="14">
        <v>274420.98</v>
      </c>
      <c r="F390" s="11" t="s">
        <v>138</v>
      </c>
      <c r="G390" s="12"/>
      <c r="H390" s="12"/>
      <c r="I390" s="12"/>
      <c r="J390" s="12"/>
    </row>
    <row r="391" spans="1:10">
      <c r="A391" s="13">
        <v>42965</v>
      </c>
      <c r="B391" s="7" t="s">
        <v>582</v>
      </c>
      <c r="C391" s="14">
        <v>2765.82</v>
      </c>
      <c r="D391" s="14" t="s">
        <v>9</v>
      </c>
      <c r="E391" s="14">
        <v>1274420.98</v>
      </c>
      <c r="F391" s="11"/>
      <c r="G391" s="12"/>
      <c r="H391" s="12"/>
      <c r="I391" s="12"/>
      <c r="J391" s="12"/>
    </row>
    <row r="392" spans="1:10">
      <c r="A392" s="13">
        <v>42965</v>
      </c>
      <c r="B392" s="7" t="s">
        <v>569</v>
      </c>
      <c r="C392" s="14" t="s">
        <v>9</v>
      </c>
      <c r="D392" s="14">
        <v>11438.08</v>
      </c>
      <c r="E392" s="14">
        <v>1277186.8</v>
      </c>
      <c r="F392" s="11" t="s">
        <v>609</v>
      </c>
      <c r="G392" s="12"/>
      <c r="H392" s="12"/>
      <c r="I392" s="12"/>
      <c r="J392" s="12"/>
    </row>
    <row r="393" spans="1:10">
      <c r="A393" s="13">
        <v>42965</v>
      </c>
      <c r="B393" s="7" t="s">
        <v>570</v>
      </c>
      <c r="C393" s="14" t="s">
        <v>9</v>
      </c>
      <c r="D393" s="14">
        <v>150857.96</v>
      </c>
      <c r="E393" s="14">
        <v>1265748.72</v>
      </c>
      <c r="F393" s="11" t="s">
        <v>609</v>
      </c>
      <c r="G393" s="12"/>
      <c r="H393" s="12"/>
      <c r="I393" s="12"/>
      <c r="J393" s="12"/>
    </row>
    <row r="394" spans="1:10">
      <c r="A394" s="16">
        <v>42965</v>
      </c>
      <c r="B394" s="27" t="s">
        <v>10</v>
      </c>
      <c r="C394" s="17">
        <v>18.649999999999999</v>
      </c>
      <c r="D394" s="17" t="s">
        <v>9</v>
      </c>
      <c r="E394" s="17">
        <v>1114890.76</v>
      </c>
      <c r="F394" s="11"/>
      <c r="G394" s="12"/>
      <c r="H394" s="12"/>
      <c r="I394" s="12"/>
      <c r="J394" s="12"/>
    </row>
    <row r="395" spans="1:10">
      <c r="A395" s="16">
        <v>42965</v>
      </c>
      <c r="B395" s="26" t="s">
        <v>11</v>
      </c>
      <c r="C395" s="17">
        <v>116.57</v>
      </c>
      <c r="D395" s="17" t="s">
        <v>9</v>
      </c>
      <c r="E395" s="17">
        <v>1114909.4099999999</v>
      </c>
      <c r="F395" s="11"/>
      <c r="G395" s="12"/>
      <c r="H395" s="12"/>
      <c r="I395" s="12"/>
      <c r="J395" s="12"/>
    </row>
    <row r="396" spans="1:10">
      <c r="A396" s="13">
        <v>42965</v>
      </c>
      <c r="B396" s="7" t="s">
        <v>12</v>
      </c>
      <c r="C396" s="14" t="s">
        <v>9</v>
      </c>
      <c r="D396" s="14">
        <v>21510.54</v>
      </c>
      <c r="E396" s="14">
        <v>1115025.98</v>
      </c>
      <c r="F396" s="11" t="s">
        <v>583</v>
      </c>
      <c r="G396" s="12"/>
      <c r="H396" s="12"/>
      <c r="I396" s="12"/>
      <c r="J396" s="12"/>
    </row>
    <row r="397" spans="1:10">
      <c r="A397" s="16">
        <v>42965</v>
      </c>
      <c r="B397" s="27" t="s">
        <v>13</v>
      </c>
      <c r="C397" s="17">
        <v>65.28</v>
      </c>
      <c r="D397" s="17" t="s">
        <v>9</v>
      </c>
      <c r="E397" s="17">
        <v>1093515.44</v>
      </c>
      <c r="F397" s="11"/>
      <c r="G397" s="12"/>
      <c r="H397" s="12"/>
      <c r="I397" s="12"/>
      <c r="J397" s="12"/>
    </row>
    <row r="398" spans="1:10">
      <c r="A398" s="16">
        <v>42965</v>
      </c>
      <c r="B398" s="26" t="s">
        <v>14</v>
      </c>
      <c r="C398" s="17">
        <v>407.99</v>
      </c>
      <c r="D398" s="17" t="s">
        <v>9</v>
      </c>
      <c r="E398" s="17">
        <v>1093580.72</v>
      </c>
      <c r="F398" s="11"/>
      <c r="G398" s="12"/>
      <c r="H398" s="12"/>
      <c r="I398" s="12"/>
      <c r="J398" s="12"/>
    </row>
    <row r="399" spans="1:10">
      <c r="A399" s="13">
        <v>42965</v>
      </c>
      <c r="B399" s="7" t="s">
        <v>15</v>
      </c>
      <c r="C399" s="14" t="s">
        <v>9</v>
      </c>
      <c r="D399" s="14">
        <v>17143.75</v>
      </c>
      <c r="E399" s="14">
        <v>1093988.71</v>
      </c>
      <c r="F399" s="11" t="s">
        <v>583</v>
      </c>
      <c r="G399" s="12"/>
      <c r="H399" s="12"/>
      <c r="I399" s="12"/>
      <c r="J399" s="12"/>
    </row>
    <row r="400" spans="1:10">
      <c r="A400" s="13">
        <v>42965</v>
      </c>
      <c r="B400" s="32" t="s">
        <v>571</v>
      </c>
      <c r="C400" s="14" t="s">
        <v>9</v>
      </c>
      <c r="D400" s="14">
        <v>1352.57</v>
      </c>
      <c r="E400" s="14">
        <v>1076844.96</v>
      </c>
      <c r="F400" s="11" t="s">
        <v>106</v>
      </c>
      <c r="G400" s="12"/>
      <c r="H400" s="12"/>
      <c r="I400" s="12"/>
      <c r="J400" s="12"/>
    </row>
    <row r="401" spans="1:10">
      <c r="A401" s="13">
        <v>42965</v>
      </c>
      <c r="B401" s="7" t="s">
        <v>572</v>
      </c>
      <c r="C401" s="14" t="s">
        <v>9</v>
      </c>
      <c r="D401" s="14">
        <v>12414.57</v>
      </c>
      <c r="E401" s="14">
        <v>1075492.3899999999</v>
      </c>
      <c r="F401" s="11" t="s">
        <v>1107</v>
      </c>
      <c r="G401" s="12" t="s">
        <v>770</v>
      </c>
      <c r="H401" s="12"/>
      <c r="I401" s="12"/>
      <c r="J401" s="12"/>
    </row>
    <row r="402" spans="1:10">
      <c r="A402" s="13">
        <v>42964</v>
      </c>
      <c r="B402" s="23" t="s">
        <v>563</v>
      </c>
      <c r="C402" s="24">
        <v>19333.72</v>
      </c>
      <c r="D402" s="24"/>
      <c r="E402" s="24">
        <v>1063077.82</v>
      </c>
      <c r="F402" s="11"/>
      <c r="G402" s="12"/>
      <c r="H402" s="12"/>
      <c r="I402" s="12"/>
      <c r="J402" s="12"/>
    </row>
    <row r="403" spans="1:10">
      <c r="A403" s="13">
        <v>42964</v>
      </c>
      <c r="B403" s="23" t="s">
        <v>564</v>
      </c>
      <c r="C403" s="24"/>
      <c r="D403" s="24">
        <v>1169</v>
      </c>
      <c r="E403" s="24">
        <v>1082411.54</v>
      </c>
      <c r="F403" s="11" t="s">
        <v>673</v>
      </c>
      <c r="G403" s="12" t="s">
        <v>565</v>
      </c>
      <c r="H403" s="12" t="s">
        <v>566</v>
      </c>
      <c r="I403" s="12"/>
      <c r="J403" s="12"/>
    </row>
    <row r="404" spans="1:10">
      <c r="A404" s="13">
        <v>42964</v>
      </c>
      <c r="B404" s="23" t="s">
        <v>559</v>
      </c>
      <c r="C404" s="24"/>
      <c r="D404" s="24">
        <v>856000</v>
      </c>
      <c r="E404" s="24">
        <v>1081242.54</v>
      </c>
      <c r="F404" s="11" t="s">
        <v>140</v>
      </c>
      <c r="G404" s="12"/>
      <c r="H404" s="12"/>
      <c r="I404" s="12" t="s">
        <v>561</v>
      </c>
      <c r="J404" s="12"/>
    </row>
    <row r="405" spans="1:10">
      <c r="A405" s="13">
        <v>42964</v>
      </c>
      <c r="B405" s="23" t="s">
        <v>560</v>
      </c>
      <c r="C405" s="24"/>
      <c r="D405" s="24">
        <v>100000</v>
      </c>
      <c r="E405" s="24">
        <v>225242.54</v>
      </c>
      <c r="F405" s="11" t="s">
        <v>333</v>
      </c>
      <c r="G405" s="12"/>
      <c r="H405" s="12"/>
      <c r="I405" s="12" t="s">
        <v>612</v>
      </c>
      <c r="J405" s="12"/>
    </row>
    <row r="406" spans="1:10">
      <c r="A406" s="13">
        <v>42964</v>
      </c>
      <c r="B406" s="7" t="s">
        <v>552</v>
      </c>
      <c r="C406" s="14">
        <v>278482</v>
      </c>
      <c r="D406" s="14" t="s">
        <v>9</v>
      </c>
      <c r="E406" s="14">
        <v>125242.54</v>
      </c>
      <c r="F406" s="11" t="s">
        <v>562</v>
      </c>
      <c r="G406" s="12"/>
      <c r="H406" s="12"/>
      <c r="I406" s="12"/>
      <c r="J406" s="12"/>
    </row>
    <row r="407" spans="1:10">
      <c r="A407" s="13">
        <v>42964</v>
      </c>
      <c r="B407" s="7" t="s">
        <v>30</v>
      </c>
      <c r="C407" s="14" t="s">
        <v>9</v>
      </c>
      <c r="D407" s="14">
        <v>250000</v>
      </c>
      <c r="E407" s="14">
        <v>403724.54</v>
      </c>
      <c r="F407" s="11" t="s">
        <v>672</v>
      </c>
      <c r="G407" s="12"/>
      <c r="H407" s="12" t="s">
        <v>568</v>
      </c>
      <c r="I407" s="12"/>
      <c r="J407" s="12"/>
    </row>
    <row r="408" spans="1:10">
      <c r="A408" s="13">
        <v>42964</v>
      </c>
      <c r="B408" s="7" t="s">
        <v>553</v>
      </c>
      <c r="C408" s="14">
        <v>1020</v>
      </c>
      <c r="D408" s="14" t="s">
        <v>9</v>
      </c>
      <c r="E408" s="14">
        <v>153724.54</v>
      </c>
      <c r="F408" s="11"/>
      <c r="G408" s="12"/>
      <c r="H408" s="12"/>
      <c r="I408" s="12"/>
      <c r="J408" s="12"/>
    </row>
    <row r="409" spans="1:10">
      <c r="A409" s="13">
        <v>42964</v>
      </c>
      <c r="B409" s="7" t="s">
        <v>554</v>
      </c>
      <c r="C409" s="14">
        <v>6577</v>
      </c>
      <c r="D409" s="14" t="s">
        <v>9</v>
      </c>
      <c r="E409" s="14">
        <v>154744.54</v>
      </c>
      <c r="F409" s="11"/>
      <c r="G409" s="12"/>
      <c r="H409" s="12"/>
      <c r="I409" s="12"/>
      <c r="J409" s="12"/>
    </row>
    <row r="410" spans="1:10">
      <c r="A410" s="13">
        <v>42964</v>
      </c>
      <c r="B410" s="7" t="s">
        <v>555</v>
      </c>
      <c r="C410" s="14" t="s">
        <v>9</v>
      </c>
      <c r="D410" s="14">
        <v>10927.83</v>
      </c>
      <c r="E410" s="14">
        <v>161321.54</v>
      </c>
      <c r="F410" s="11" t="s">
        <v>675</v>
      </c>
      <c r="G410" s="12" t="s">
        <v>586</v>
      </c>
      <c r="H410" s="12" t="s">
        <v>585</v>
      </c>
      <c r="I410" s="12"/>
      <c r="J410" s="12"/>
    </row>
    <row r="411" spans="1:10">
      <c r="A411" s="13">
        <v>42964</v>
      </c>
      <c r="B411" s="7" t="s">
        <v>110</v>
      </c>
      <c r="C411" s="14">
        <v>80000</v>
      </c>
      <c r="D411" s="14" t="s">
        <v>9</v>
      </c>
      <c r="E411" s="14">
        <v>150393.71</v>
      </c>
      <c r="F411" s="11" t="s">
        <v>138</v>
      </c>
      <c r="G411" s="12"/>
      <c r="H411" s="12"/>
      <c r="I411" s="12" t="s">
        <v>616</v>
      </c>
      <c r="J411" s="12"/>
    </row>
    <row r="412" spans="1:10">
      <c r="A412" s="13">
        <v>42964</v>
      </c>
      <c r="B412" s="33" t="s">
        <v>556</v>
      </c>
      <c r="C412" s="14">
        <v>5000</v>
      </c>
      <c r="D412" s="14" t="s">
        <v>9</v>
      </c>
      <c r="E412" s="14">
        <v>230393.71</v>
      </c>
      <c r="F412" s="11" t="s">
        <v>29</v>
      </c>
      <c r="G412" s="12"/>
      <c r="H412" s="12"/>
      <c r="I412" s="12"/>
      <c r="J412" s="12"/>
    </row>
    <row r="413" spans="1:10">
      <c r="A413" s="13">
        <v>42964</v>
      </c>
      <c r="B413" s="7" t="s">
        <v>557</v>
      </c>
      <c r="C413" s="14">
        <v>319098.64</v>
      </c>
      <c r="D413" s="14" t="s">
        <v>9</v>
      </c>
      <c r="E413" s="14">
        <v>235393.71</v>
      </c>
      <c r="F413" s="11"/>
      <c r="G413" s="12"/>
      <c r="H413" s="12"/>
      <c r="I413" s="12"/>
      <c r="J413" s="12"/>
    </row>
    <row r="414" spans="1:10">
      <c r="A414" s="13">
        <v>42964</v>
      </c>
      <c r="B414" s="7" t="s">
        <v>558</v>
      </c>
      <c r="C414" s="14" t="s">
        <v>9</v>
      </c>
      <c r="D414" s="14">
        <v>201000</v>
      </c>
      <c r="E414" s="14">
        <v>554492.35</v>
      </c>
      <c r="F414" s="11" t="s">
        <v>333</v>
      </c>
      <c r="G414" s="12"/>
      <c r="H414" s="12"/>
      <c r="I414" s="12" t="s">
        <v>611</v>
      </c>
      <c r="J414" s="12"/>
    </row>
    <row r="415" spans="1:10">
      <c r="A415" s="13">
        <v>42964</v>
      </c>
      <c r="B415" s="7" t="s">
        <v>31</v>
      </c>
      <c r="C415" s="14" t="s">
        <v>9</v>
      </c>
      <c r="D415" s="14">
        <v>2517</v>
      </c>
      <c r="E415" s="14">
        <v>353492.35</v>
      </c>
      <c r="F415" s="11" t="s">
        <v>605</v>
      </c>
      <c r="G415" s="12"/>
      <c r="H415" s="12"/>
      <c r="I415" s="12"/>
      <c r="J415" s="12"/>
    </row>
    <row r="416" spans="1:10">
      <c r="A416" s="13">
        <v>42964</v>
      </c>
      <c r="B416" s="7" t="s">
        <v>537</v>
      </c>
      <c r="C416" s="14" t="s">
        <v>9</v>
      </c>
      <c r="D416" s="14">
        <v>96461.97</v>
      </c>
      <c r="E416" s="14">
        <v>350975.35</v>
      </c>
      <c r="F416" s="11" t="s">
        <v>549</v>
      </c>
      <c r="G416" s="12"/>
      <c r="H416" s="12"/>
      <c r="I416" s="12"/>
      <c r="J416" s="12"/>
    </row>
    <row r="417" spans="1:10">
      <c r="A417" s="13">
        <v>42964</v>
      </c>
      <c r="B417" s="7" t="s">
        <v>538</v>
      </c>
      <c r="C417" s="14" t="s">
        <v>9</v>
      </c>
      <c r="D417" s="14">
        <v>116933.17</v>
      </c>
      <c r="E417" s="14">
        <v>254513.38</v>
      </c>
      <c r="F417" s="11" t="s">
        <v>549</v>
      </c>
      <c r="G417" s="12"/>
      <c r="H417" s="12"/>
      <c r="I417" s="12"/>
      <c r="J417" s="12"/>
    </row>
    <row r="418" spans="1:10">
      <c r="A418" s="16">
        <v>42964</v>
      </c>
      <c r="B418" s="27" t="s">
        <v>10</v>
      </c>
      <c r="C418" s="17">
        <v>17</v>
      </c>
      <c r="D418" s="17" t="s">
        <v>9</v>
      </c>
      <c r="E418" s="17">
        <v>137580.21</v>
      </c>
      <c r="F418" s="11"/>
      <c r="G418" s="12"/>
      <c r="H418" s="12"/>
      <c r="I418" s="12"/>
      <c r="J418" s="12"/>
    </row>
    <row r="419" spans="1:10">
      <c r="A419" s="16">
        <v>42964</v>
      </c>
      <c r="B419" s="26" t="s">
        <v>11</v>
      </c>
      <c r="C419" s="17">
        <v>106.28</v>
      </c>
      <c r="D419" s="17" t="s">
        <v>9</v>
      </c>
      <c r="E419" s="17">
        <v>137597.21</v>
      </c>
      <c r="F419" s="11"/>
      <c r="G419" s="12"/>
      <c r="H419" s="12"/>
      <c r="I419" s="12"/>
      <c r="J419" s="12"/>
    </row>
    <row r="420" spans="1:10">
      <c r="A420" s="13">
        <v>42964</v>
      </c>
      <c r="B420" s="7" t="s">
        <v>12</v>
      </c>
      <c r="C420" s="14" t="s">
        <v>9</v>
      </c>
      <c r="D420" s="14">
        <v>13902.78</v>
      </c>
      <c r="E420" s="14">
        <v>137703.49</v>
      </c>
      <c r="F420" s="11" t="s">
        <v>542</v>
      </c>
      <c r="G420" s="12"/>
      <c r="H420" s="12"/>
      <c r="I420" s="12"/>
      <c r="J420" s="12"/>
    </row>
    <row r="421" spans="1:10">
      <c r="A421" s="16">
        <v>42964</v>
      </c>
      <c r="B421" s="27" t="s">
        <v>13</v>
      </c>
      <c r="C421" s="17">
        <v>30.85</v>
      </c>
      <c r="D421" s="17" t="s">
        <v>9</v>
      </c>
      <c r="E421" s="17">
        <v>123800.71</v>
      </c>
      <c r="F421" s="11"/>
      <c r="G421" s="12"/>
      <c r="H421" s="12"/>
      <c r="I421" s="12"/>
      <c r="J421" s="12"/>
    </row>
    <row r="422" spans="1:10">
      <c r="A422" s="16">
        <v>42964</v>
      </c>
      <c r="B422" s="26" t="s">
        <v>14</v>
      </c>
      <c r="C422" s="17">
        <v>192.83</v>
      </c>
      <c r="D422" s="17" t="s">
        <v>9</v>
      </c>
      <c r="E422" s="17">
        <v>123831.56</v>
      </c>
      <c r="F422" s="11"/>
      <c r="G422" s="12"/>
      <c r="H422" s="12"/>
      <c r="I422" s="12"/>
      <c r="J422" s="12"/>
    </row>
    <row r="423" spans="1:10">
      <c r="A423" s="13">
        <v>42964</v>
      </c>
      <c r="B423" s="7" t="s">
        <v>15</v>
      </c>
      <c r="C423" s="14" t="s">
        <v>9</v>
      </c>
      <c r="D423" s="14">
        <v>8102.65</v>
      </c>
      <c r="E423" s="14">
        <v>124024.39</v>
      </c>
      <c r="F423" s="11" t="s">
        <v>542</v>
      </c>
      <c r="G423" s="12"/>
      <c r="H423" s="12"/>
      <c r="I423" s="12"/>
      <c r="J423" s="12"/>
    </row>
    <row r="424" spans="1:10">
      <c r="A424" s="13">
        <v>42963</v>
      </c>
      <c r="B424" s="7" t="s">
        <v>541</v>
      </c>
      <c r="C424" s="14">
        <v>298338.48</v>
      </c>
      <c r="D424" s="14" t="s">
        <v>9</v>
      </c>
      <c r="E424" s="14">
        <v>115921.74</v>
      </c>
      <c r="F424" s="11"/>
      <c r="G424" s="12"/>
      <c r="H424" s="12"/>
      <c r="I424" s="12"/>
      <c r="J424" s="12"/>
    </row>
    <row r="425" spans="1:10">
      <c r="A425" s="13">
        <v>42963</v>
      </c>
      <c r="B425" s="7" t="s">
        <v>540</v>
      </c>
      <c r="C425" s="14" t="s">
        <v>9</v>
      </c>
      <c r="D425" s="14">
        <v>250000</v>
      </c>
      <c r="E425" s="14">
        <v>414260.22</v>
      </c>
      <c r="F425" s="11" t="s">
        <v>44</v>
      </c>
      <c r="G425" s="12"/>
      <c r="H425" s="12"/>
      <c r="I425" s="12" t="s">
        <v>551</v>
      </c>
      <c r="J425" s="12"/>
    </row>
    <row r="426" spans="1:10">
      <c r="A426" s="13">
        <v>42963</v>
      </c>
      <c r="B426" s="23" t="s">
        <v>494</v>
      </c>
      <c r="C426" s="24"/>
      <c r="D426" s="24">
        <v>5830.68</v>
      </c>
      <c r="E426" s="24">
        <v>164260.22</v>
      </c>
      <c r="F426" s="11"/>
      <c r="G426" s="12"/>
      <c r="H426" s="12"/>
      <c r="I426" s="12"/>
      <c r="J426" s="12"/>
    </row>
    <row r="427" spans="1:10">
      <c r="A427" s="13">
        <v>42963</v>
      </c>
      <c r="B427" s="23" t="s">
        <v>495</v>
      </c>
      <c r="C427" s="24"/>
      <c r="D427" s="24">
        <v>2553</v>
      </c>
      <c r="E427" s="24">
        <v>158429.54</v>
      </c>
      <c r="F427" s="11" t="s">
        <v>1073</v>
      </c>
      <c r="G427" s="12" t="s">
        <v>350</v>
      </c>
      <c r="H427" s="12"/>
      <c r="I427" s="12"/>
      <c r="J427" s="12"/>
    </row>
    <row r="428" spans="1:10">
      <c r="A428" s="13">
        <v>42963</v>
      </c>
      <c r="B428" s="54" t="s">
        <v>496</v>
      </c>
      <c r="C428" s="24"/>
      <c r="D428" s="24">
        <v>18841.43</v>
      </c>
      <c r="E428" s="24">
        <v>155876.54</v>
      </c>
      <c r="F428" s="11" t="s">
        <v>567</v>
      </c>
      <c r="G428" s="12" t="s">
        <v>697</v>
      </c>
      <c r="H428" s="12"/>
      <c r="I428" s="12"/>
      <c r="J428" s="12"/>
    </row>
    <row r="429" spans="1:10">
      <c r="A429" s="13">
        <v>42963</v>
      </c>
      <c r="B429" s="23" t="s">
        <v>497</v>
      </c>
      <c r="C429" s="24">
        <v>420000</v>
      </c>
      <c r="D429" s="24"/>
      <c r="E429" s="24">
        <v>137035.10999999999</v>
      </c>
      <c r="F429" s="11"/>
      <c r="G429" s="12"/>
      <c r="H429" s="12"/>
      <c r="I429" s="12"/>
      <c r="J429" s="12"/>
    </row>
    <row r="430" spans="1:10">
      <c r="A430" s="13">
        <v>42963</v>
      </c>
      <c r="B430" s="23" t="s">
        <v>498</v>
      </c>
      <c r="C430" s="24"/>
      <c r="D430" s="24">
        <v>1023</v>
      </c>
      <c r="E430" s="24">
        <v>557035.11</v>
      </c>
      <c r="F430" s="11" t="s">
        <v>670</v>
      </c>
      <c r="G430" s="12"/>
      <c r="H430" s="12"/>
      <c r="I430" s="12"/>
      <c r="J430" s="12" t="s">
        <v>40</v>
      </c>
    </row>
    <row r="431" spans="1:10">
      <c r="A431" s="13">
        <v>42963</v>
      </c>
      <c r="B431" s="7" t="s">
        <v>468</v>
      </c>
      <c r="C431" s="14" t="s">
        <v>9</v>
      </c>
      <c r="D431" s="14">
        <v>1990</v>
      </c>
      <c r="E431" s="14">
        <v>556012.11</v>
      </c>
      <c r="F431" s="11" t="s">
        <v>608</v>
      </c>
      <c r="G431" s="12" t="s">
        <v>350</v>
      </c>
      <c r="H431" s="12"/>
      <c r="I431" s="12"/>
      <c r="J431" s="12"/>
    </row>
    <row r="432" spans="1:10">
      <c r="A432" s="13">
        <v>42963</v>
      </c>
      <c r="B432" s="7" t="s">
        <v>469</v>
      </c>
      <c r="C432" s="14" t="s">
        <v>9</v>
      </c>
      <c r="D432" s="14">
        <v>213000</v>
      </c>
      <c r="E432" s="14">
        <v>554022.11</v>
      </c>
      <c r="F432" s="11" t="s">
        <v>603</v>
      </c>
      <c r="G432" s="12" t="s">
        <v>491</v>
      </c>
      <c r="H432" s="12" t="s">
        <v>492</v>
      </c>
      <c r="I432" s="12"/>
      <c r="J432" s="12"/>
    </row>
    <row r="433" spans="1:10">
      <c r="A433" s="13">
        <v>42963</v>
      </c>
      <c r="B433" s="7" t="s">
        <v>470</v>
      </c>
      <c r="C433" s="14" t="s">
        <v>9</v>
      </c>
      <c r="D433" s="14">
        <v>175000</v>
      </c>
      <c r="E433" s="14">
        <v>341022.11</v>
      </c>
      <c r="F433" s="11" t="s">
        <v>333</v>
      </c>
      <c r="G433" s="12"/>
      <c r="H433" s="12"/>
      <c r="I433" s="12" t="s">
        <v>550</v>
      </c>
      <c r="J433" s="12"/>
    </row>
    <row r="434" spans="1:10">
      <c r="A434" s="13">
        <v>42963</v>
      </c>
      <c r="B434" s="7" t="s">
        <v>471</v>
      </c>
      <c r="C434" s="14" t="s">
        <v>9</v>
      </c>
      <c r="D434" s="14">
        <v>7956.46</v>
      </c>
      <c r="E434" s="14">
        <v>166022.10999999999</v>
      </c>
      <c r="F434" s="11" t="s">
        <v>842</v>
      </c>
      <c r="G434" s="12" t="s">
        <v>493</v>
      </c>
      <c r="H434" s="12"/>
      <c r="I434" s="12"/>
      <c r="J434" s="12" t="s">
        <v>40</v>
      </c>
    </row>
    <row r="435" spans="1:10">
      <c r="A435" s="13">
        <v>42963</v>
      </c>
      <c r="B435" s="33" t="s">
        <v>472</v>
      </c>
      <c r="C435" s="14">
        <v>5000</v>
      </c>
      <c r="D435" s="14" t="s">
        <v>9</v>
      </c>
      <c r="E435" s="14">
        <v>158065.65</v>
      </c>
      <c r="F435" s="11" t="s">
        <v>29</v>
      </c>
      <c r="G435" s="12"/>
      <c r="H435" s="12"/>
      <c r="I435" s="12"/>
      <c r="J435" s="12"/>
    </row>
    <row r="436" spans="1:10">
      <c r="A436" s="13">
        <v>42963</v>
      </c>
      <c r="B436" s="7" t="s">
        <v>473</v>
      </c>
      <c r="C436" s="14">
        <v>5000</v>
      </c>
      <c r="D436" s="14" t="s">
        <v>9</v>
      </c>
      <c r="E436" s="14">
        <v>163065.65</v>
      </c>
      <c r="F436" s="11"/>
      <c r="G436" s="12"/>
      <c r="H436" s="12"/>
      <c r="I436" s="12"/>
      <c r="J436" s="12"/>
    </row>
    <row r="437" spans="1:10">
      <c r="A437" s="13">
        <v>42963</v>
      </c>
      <c r="B437" s="7" t="s">
        <v>474</v>
      </c>
      <c r="C437" s="14">
        <v>3000</v>
      </c>
      <c r="D437" s="14" t="s">
        <v>9</v>
      </c>
      <c r="E437" s="14">
        <v>168065.65</v>
      </c>
      <c r="F437" s="11"/>
      <c r="G437" s="12"/>
      <c r="H437" s="12"/>
      <c r="I437" s="12"/>
      <c r="J437" s="12"/>
    </row>
    <row r="438" spans="1:10">
      <c r="A438" s="13">
        <v>42963</v>
      </c>
      <c r="B438" s="7" t="s">
        <v>475</v>
      </c>
      <c r="C438" s="14">
        <v>120000</v>
      </c>
      <c r="D438" s="14" t="s">
        <v>9</v>
      </c>
      <c r="E438" s="14">
        <v>171065.65</v>
      </c>
      <c r="F438" s="11"/>
      <c r="G438" s="12"/>
      <c r="H438" s="12"/>
      <c r="I438" s="12"/>
      <c r="J438" s="12"/>
    </row>
    <row r="439" spans="1:10">
      <c r="A439" s="13">
        <v>42963</v>
      </c>
      <c r="B439" s="7" t="s">
        <v>476</v>
      </c>
      <c r="C439" s="14">
        <v>904.8</v>
      </c>
      <c r="D439" s="14" t="s">
        <v>9</v>
      </c>
      <c r="E439" s="14">
        <v>291065.65000000002</v>
      </c>
      <c r="F439" s="11"/>
      <c r="G439" s="12"/>
      <c r="H439" s="12"/>
      <c r="I439" s="12"/>
      <c r="J439" s="12"/>
    </row>
    <row r="440" spans="1:10">
      <c r="A440" s="13">
        <v>42963</v>
      </c>
      <c r="B440" s="7" t="s">
        <v>477</v>
      </c>
      <c r="C440" s="14">
        <v>21054</v>
      </c>
      <c r="D440" s="14" t="s">
        <v>9</v>
      </c>
      <c r="E440" s="14">
        <v>291970.45</v>
      </c>
      <c r="F440" s="11"/>
      <c r="G440" s="12"/>
      <c r="H440" s="12"/>
      <c r="I440" s="12"/>
      <c r="J440" s="12"/>
    </row>
    <row r="441" spans="1:10">
      <c r="A441" s="13">
        <v>42963</v>
      </c>
      <c r="B441" s="7" t="s">
        <v>478</v>
      </c>
      <c r="C441" s="14">
        <v>2900</v>
      </c>
      <c r="D441" s="14" t="s">
        <v>9</v>
      </c>
      <c r="E441" s="14">
        <v>313024.45</v>
      </c>
      <c r="F441" s="11"/>
      <c r="G441" s="12"/>
      <c r="H441" s="12"/>
      <c r="I441" s="12"/>
      <c r="J441" s="12"/>
    </row>
    <row r="442" spans="1:10">
      <c r="A442" s="13">
        <v>42963</v>
      </c>
      <c r="B442" s="7" t="s">
        <v>479</v>
      </c>
      <c r="C442" s="14">
        <v>18600</v>
      </c>
      <c r="D442" s="14" t="s">
        <v>9</v>
      </c>
      <c r="E442" s="14">
        <v>315924.45</v>
      </c>
      <c r="F442" s="11"/>
      <c r="G442" s="12"/>
      <c r="H442" s="12"/>
      <c r="I442" s="12"/>
      <c r="J442" s="12"/>
    </row>
    <row r="443" spans="1:10">
      <c r="A443" s="13">
        <v>42963</v>
      </c>
      <c r="B443" s="7" t="s">
        <v>480</v>
      </c>
      <c r="C443" s="14">
        <v>140.02000000000001</v>
      </c>
      <c r="D443" s="14" t="s">
        <v>9</v>
      </c>
      <c r="E443" s="14">
        <v>334524.45</v>
      </c>
      <c r="F443" s="11"/>
      <c r="G443" s="12"/>
      <c r="H443" s="12"/>
      <c r="I443" s="12"/>
      <c r="J443" s="12"/>
    </row>
    <row r="444" spans="1:10">
      <c r="A444" s="13">
        <v>42963</v>
      </c>
      <c r="B444" s="7" t="s">
        <v>481</v>
      </c>
      <c r="C444" s="14">
        <v>2645</v>
      </c>
      <c r="D444" s="14" t="s">
        <v>9</v>
      </c>
      <c r="E444" s="14">
        <v>334664.46999999997</v>
      </c>
      <c r="F444" s="11"/>
      <c r="G444" s="12"/>
      <c r="H444" s="12"/>
      <c r="I444" s="12"/>
      <c r="J444" s="12"/>
    </row>
    <row r="445" spans="1:10">
      <c r="A445" s="13">
        <v>42963</v>
      </c>
      <c r="B445" s="7" t="s">
        <v>482</v>
      </c>
      <c r="C445" s="14">
        <v>35380</v>
      </c>
      <c r="D445" s="14" t="s">
        <v>9</v>
      </c>
      <c r="E445" s="14">
        <v>337309.47</v>
      </c>
      <c r="F445" s="11"/>
      <c r="G445" s="12"/>
      <c r="H445" s="12"/>
      <c r="I445" s="12"/>
      <c r="J445" s="12"/>
    </row>
    <row r="446" spans="1:10">
      <c r="A446" s="13">
        <v>42963</v>
      </c>
      <c r="B446" s="7" t="s">
        <v>483</v>
      </c>
      <c r="C446" s="14">
        <v>28266.99</v>
      </c>
      <c r="D446" s="14" t="s">
        <v>9</v>
      </c>
      <c r="E446" s="14">
        <v>372689.47</v>
      </c>
      <c r="F446" s="11"/>
      <c r="G446" s="12"/>
      <c r="H446" s="12"/>
      <c r="I446" s="12"/>
      <c r="J446" s="12"/>
    </row>
    <row r="447" spans="1:10">
      <c r="A447" s="13">
        <v>42963</v>
      </c>
      <c r="B447" s="7" t="s">
        <v>484</v>
      </c>
      <c r="C447" s="14">
        <v>6560</v>
      </c>
      <c r="D447" s="14" t="s">
        <v>9</v>
      </c>
      <c r="E447" s="14">
        <v>400956.46</v>
      </c>
      <c r="F447" s="11"/>
      <c r="G447" s="12"/>
      <c r="H447" s="12"/>
      <c r="I447" s="12"/>
      <c r="J447" s="12"/>
    </row>
    <row r="448" spans="1:10">
      <c r="A448" s="13">
        <v>42963</v>
      </c>
      <c r="B448" s="7" t="s">
        <v>485</v>
      </c>
      <c r="C448" s="14">
        <v>11020</v>
      </c>
      <c r="D448" s="14" t="s">
        <v>9</v>
      </c>
      <c r="E448" s="14">
        <v>407516.46</v>
      </c>
      <c r="F448" s="11"/>
      <c r="G448" s="12"/>
      <c r="H448" s="12"/>
      <c r="I448" s="12"/>
      <c r="J448" s="12"/>
    </row>
    <row r="449" spans="1:10">
      <c r="A449" s="13">
        <v>42963</v>
      </c>
      <c r="B449" s="7" t="s">
        <v>486</v>
      </c>
      <c r="C449" s="14">
        <v>13688</v>
      </c>
      <c r="D449" s="14" t="s">
        <v>9</v>
      </c>
      <c r="E449" s="14">
        <v>418536.46</v>
      </c>
      <c r="F449" s="11"/>
      <c r="G449" s="12"/>
      <c r="H449" s="12"/>
      <c r="I449" s="12"/>
      <c r="J449" s="12"/>
    </row>
    <row r="450" spans="1:10">
      <c r="A450" s="13">
        <v>42963</v>
      </c>
      <c r="B450" s="7" t="s">
        <v>487</v>
      </c>
      <c r="C450" s="14">
        <v>4582</v>
      </c>
      <c r="D450" s="14" t="s">
        <v>9</v>
      </c>
      <c r="E450" s="14">
        <v>432224.46</v>
      </c>
      <c r="F450" s="11"/>
      <c r="G450" s="12"/>
      <c r="H450" s="12"/>
      <c r="I450" s="12"/>
      <c r="J450" s="12"/>
    </row>
    <row r="451" spans="1:10">
      <c r="A451" s="13">
        <v>42963</v>
      </c>
      <c r="B451" s="7" t="s">
        <v>488</v>
      </c>
      <c r="C451" s="14">
        <v>1830.48</v>
      </c>
      <c r="D451" s="14" t="s">
        <v>9</v>
      </c>
      <c r="E451" s="14">
        <v>436806.46</v>
      </c>
      <c r="F451" s="11"/>
      <c r="G451" s="12"/>
      <c r="H451" s="12"/>
      <c r="I451" s="12"/>
      <c r="J451" s="12"/>
    </row>
    <row r="452" spans="1:10">
      <c r="A452" s="13">
        <v>42963</v>
      </c>
      <c r="B452" s="7" t="s">
        <v>489</v>
      </c>
      <c r="C452" s="14">
        <v>14480</v>
      </c>
      <c r="D452" s="14" t="s">
        <v>9</v>
      </c>
      <c r="E452" s="14">
        <v>438636.94</v>
      </c>
      <c r="F452" s="11"/>
      <c r="G452" s="12"/>
      <c r="H452" s="12"/>
      <c r="I452" s="12"/>
      <c r="J452" s="12"/>
    </row>
    <row r="453" spans="1:10">
      <c r="A453" s="13">
        <v>42963</v>
      </c>
      <c r="B453" s="7" t="s">
        <v>490</v>
      </c>
      <c r="C453" s="14">
        <v>5338.9</v>
      </c>
      <c r="D453" s="14" t="s">
        <v>9</v>
      </c>
      <c r="E453" s="14">
        <v>453116.94</v>
      </c>
      <c r="F453" s="11"/>
      <c r="G453" s="12"/>
      <c r="H453" s="12"/>
      <c r="I453" s="12"/>
      <c r="J453" s="12"/>
    </row>
    <row r="454" spans="1:10">
      <c r="A454" s="13">
        <v>42963</v>
      </c>
      <c r="B454" s="23" t="s">
        <v>466</v>
      </c>
      <c r="C454" s="24"/>
      <c r="D454" s="24">
        <v>10500</v>
      </c>
      <c r="E454" s="24">
        <v>458455.84</v>
      </c>
      <c r="F454" s="11" t="s">
        <v>604</v>
      </c>
      <c r="G454" s="12" t="s">
        <v>467</v>
      </c>
      <c r="H454" s="12" t="s">
        <v>453</v>
      </c>
      <c r="I454" s="12"/>
      <c r="J454" s="12"/>
    </row>
    <row r="455" spans="1:10">
      <c r="A455" s="13">
        <v>42963</v>
      </c>
      <c r="B455" s="7" t="s">
        <v>463</v>
      </c>
      <c r="C455" s="14" t="s">
        <v>9</v>
      </c>
      <c r="D455" s="14">
        <v>10992.93</v>
      </c>
      <c r="E455" s="14">
        <v>447955.84</v>
      </c>
      <c r="F455" s="11" t="s">
        <v>534</v>
      </c>
      <c r="G455" s="12"/>
      <c r="H455" s="12"/>
      <c r="I455" s="12"/>
      <c r="J455" s="12"/>
    </row>
    <row r="456" spans="1:10">
      <c r="A456" s="13">
        <v>42963</v>
      </c>
      <c r="B456" s="7" t="s">
        <v>464</v>
      </c>
      <c r="C456" s="14" t="s">
        <v>9</v>
      </c>
      <c r="D456" s="14">
        <v>21803.49</v>
      </c>
      <c r="E456" s="14">
        <v>436962.91</v>
      </c>
      <c r="F456" s="11" t="s">
        <v>534</v>
      </c>
      <c r="G456" s="12"/>
      <c r="H456" s="12"/>
      <c r="I456" s="12"/>
      <c r="J456" s="12"/>
    </row>
    <row r="457" spans="1:10">
      <c r="A457" s="16">
        <v>42963</v>
      </c>
      <c r="B457" s="27" t="s">
        <v>10</v>
      </c>
      <c r="C457" s="17">
        <v>17.53</v>
      </c>
      <c r="D457" s="17" t="s">
        <v>9</v>
      </c>
      <c r="E457" s="17">
        <v>415159.42</v>
      </c>
      <c r="F457" s="11"/>
      <c r="G457" s="12"/>
      <c r="H457" s="12"/>
      <c r="I457" s="12"/>
      <c r="J457" s="12"/>
    </row>
    <row r="458" spans="1:10">
      <c r="A458" s="16">
        <v>42963</v>
      </c>
      <c r="B458" s="26" t="s">
        <v>11</v>
      </c>
      <c r="C458" s="17">
        <v>109.57</v>
      </c>
      <c r="D458" s="17" t="s">
        <v>9</v>
      </c>
      <c r="E458" s="17">
        <v>415176.95</v>
      </c>
      <c r="F458" s="11"/>
      <c r="G458" s="12"/>
      <c r="H458" s="12"/>
      <c r="I458" s="12"/>
      <c r="J458" s="12"/>
    </row>
    <row r="459" spans="1:10">
      <c r="A459" s="13">
        <v>42963</v>
      </c>
      <c r="B459" s="7" t="s">
        <v>12</v>
      </c>
      <c r="C459" s="14" t="s">
        <v>9</v>
      </c>
      <c r="D459" s="14">
        <v>27590.21</v>
      </c>
      <c r="E459" s="14">
        <v>415286.52</v>
      </c>
      <c r="F459" s="11" t="s">
        <v>536</v>
      </c>
      <c r="G459" s="12"/>
      <c r="H459" s="12"/>
      <c r="I459" s="12"/>
      <c r="J459" s="12"/>
    </row>
    <row r="460" spans="1:10">
      <c r="A460" s="16">
        <v>42963</v>
      </c>
      <c r="B460" s="27" t="s">
        <v>13</v>
      </c>
      <c r="C460" s="17">
        <v>22.74</v>
      </c>
      <c r="D460" s="17" t="s">
        <v>9</v>
      </c>
      <c r="E460" s="17">
        <v>387696.31</v>
      </c>
      <c r="F460" s="11"/>
      <c r="G460" s="12"/>
      <c r="H460" s="12"/>
      <c r="I460" s="12"/>
      <c r="J460" s="12"/>
    </row>
    <row r="461" spans="1:10">
      <c r="A461" s="16">
        <v>42963</v>
      </c>
      <c r="B461" s="26" t="s">
        <v>14</v>
      </c>
      <c r="C461" s="17">
        <v>142.15</v>
      </c>
      <c r="D461" s="17" t="s">
        <v>9</v>
      </c>
      <c r="E461" s="17">
        <v>387719.05</v>
      </c>
      <c r="F461" s="11"/>
      <c r="G461" s="22"/>
      <c r="H461" s="12"/>
      <c r="I461" s="12"/>
      <c r="J461" s="12"/>
    </row>
    <row r="462" spans="1:10">
      <c r="A462" s="13">
        <v>42963</v>
      </c>
      <c r="B462" s="7" t="s">
        <v>15</v>
      </c>
      <c r="C462" s="14" t="s">
        <v>9</v>
      </c>
      <c r="D462" s="14">
        <v>5973.34</v>
      </c>
      <c r="E462" s="14">
        <v>387861.2</v>
      </c>
      <c r="F462" s="11" t="s">
        <v>536</v>
      </c>
      <c r="G462" s="22"/>
      <c r="H462" s="12"/>
      <c r="I462" s="12"/>
      <c r="J462" s="12"/>
    </row>
    <row r="463" spans="1:10">
      <c r="A463" s="16">
        <v>42963</v>
      </c>
      <c r="B463" s="27" t="s">
        <v>52</v>
      </c>
      <c r="C463" s="17">
        <v>416.32</v>
      </c>
      <c r="D463" s="17" t="s">
        <v>9</v>
      </c>
      <c r="E463" s="17">
        <v>381887.86</v>
      </c>
      <c r="F463" s="11"/>
      <c r="G463" s="12"/>
      <c r="H463" s="12"/>
      <c r="I463" s="12"/>
      <c r="J463" s="12"/>
    </row>
    <row r="464" spans="1:10">
      <c r="A464" s="16">
        <v>42963</v>
      </c>
      <c r="B464" s="26" t="s">
        <v>53</v>
      </c>
      <c r="C464" s="17">
        <v>2601.98</v>
      </c>
      <c r="D464" s="17" t="s">
        <v>9</v>
      </c>
      <c r="E464" s="17">
        <v>382304.18</v>
      </c>
      <c r="F464" s="11"/>
      <c r="G464" s="12"/>
      <c r="H464" s="12"/>
      <c r="I464" s="12"/>
      <c r="J464" s="12"/>
    </row>
    <row r="465" spans="1:10">
      <c r="A465" s="13">
        <v>42963</v>
      </c>
      <c r="B465" s="7" t="s">
        <v>54</v>
      </c>
      <c r="C465" s="14" t="s">
        <v>9</v>
      </c>
      <c r="D465" s="14">
        <v>24995.07</v>
      </c>
      <c r="E465" s="14">
        <v>384906.16</v>
      </c>
      <c r="F465" s="11" t="s">
        <v>536</v>
      </c>
      <c r="G465" s="12"/>
      <c r="H465" s="12"/>
      <c r="I465" s="12"/>
      <c r="J465" s="12"/>
    </row>
    <row r="466" spans="1:10">
      <c r="A466" s="13">
        <v>42963</v>
      </c>
      <c r="B466" s="7" t="s">
        <v>465</v>
      </c>
      <c r="C466" s="14" t="s">
        <v>9</v>
      </c>
      <c r="D466" s="14">
        <v>6005.6</v>
      </c>
      <c r="E466" s="14">
        <v>359911.09</v>
      </c>
      <c r="F466" s="11"/>
      <c r="G466" s="12"/>
      <c r="H466" s="12"/>
      <c r="I466" s="12"/>
      <c r="J466" s="12"/>
    </row>
    <row r="467" spans="1:10">
      <c r="A467" s="13">
        <v>42962</v>
      </c>
      <c r="B467" s="23" t="s">
        <v>164</v>
      </c>
      <c r="C467" s="24">
        <v>5359.2</v>
      </c>
      <c r="D467" s="24"/>
      <c r="E467" s="24">
        <v>353905.49</v>
      </c>
      <c r="F467" s="11"/>
      <c r="G467" s="12"/>
      <c r="H467" s="12"/>
      <c r="I467" s="12"/>
      <c r="J467" s="12"/>
    </row>
    <row r="468" spans="1:10">
      <c r="A468" s="13">
        <v>42962</v>
      </c>
      <c r="B468" s="23" t="s">
        <v>164</v>
      </c>
      <c r="C468" s="24">
        <v>1999.43</v>
      </c>
      <c r="D468" s="24"/>
      <c r="E468" s="24">
        <v>359264.69</v>
      </c>
      <c r="F468" s="11"/>
      <c r="G468" s="12"/>
      <c r="H468" s="12"/>
      <c r="I468" s="12"/>
      <c r="J468" s="12"/>
    </row>
    <row r="469" spans="1:10">
      <c r="A469" s="13">
        <v>42962</v>
      </c>
      <c r="B469" s="23" t="s">
        <v>164</v>
      </c>
      <c r="C469" s="24">
        <v>126.54</v>
      </c>
      <c r="D469" s="24"/>
      <c r="E469" s="24">
        <v>361264.12</v>
      </c>
      <c r="F469" s="11"/>
      <c r="G469" s="12"/>
      <c r="H469" s="12"/>
      <c r="I469" s="12"/>
      <c r="J469" s="12"/>
    </row>
    <row r="470" spans="1:10">
      <c r="A470" s="13">
        <v>42962</v>
      </c>
      <c r="B470" s="23" t="s">
        <v>164</v>
      </c>
      <c r="C470" s="24">
        <v>245828.44</v>
      </c>
      <c r="D470" s="24"/>
      <c r="E470" s="24">
        <v>361390.66</v>
      </c>
      <c r="F470" s="11"/>
      <c r="G470" s="12"/>
      <c r="H470" s="12"/>
      <c r="I470" s="12"/>
      <c r="J470" s="12"/>
    </row>
    <row r="471" spans="1:10">
      <c r="A471" s="13">
        <v>42962</v>
      </c>
      <c r="B471" s="23" t="s">
        <v>456</v>
      </c>
      <c r="C471" s="24">
        <v>29000</v>
      </c>
      <c r="D471" s="24"/>
      <c r="E471" s="24">
        <v>607219.1</v>
      </c>
      <c r="F471" s="11"/>
      <c r="G471" s="12"/>
      <c r="H471" s="12"/>
      <c r="I471" s="12"/>
      <c r="J471" s="12"/>
    </row>
    <row r="472" spans="1:10">
      <c r="A472" s="13">
        <v>42962</v>
      </c>
      <c r="B472" s="23" t="s">
        <v>457</v>
      </c>
      <c r="C472" s="24">
        <v>120000</v>
      </c>
      <c r="D472" s="24"/>
      <c r="E472" s="24">
        <v>636219.1</v>
      </c>
      <c r="F472" s="11" t="s">
        <v>138</v>
      </c>
      <c r="G472" s="12"/>
      <c r="H472" s="12"/>
      <c r="I472" s="12" t="s">
        <v>614</v>
      </c>
      <c r="J472" s="12"/>
    </row>
    <row r="473" spans="1:10">
      <c r="A473" s="13">
        <v>42962</v>
      </c>
      <c r="B473" s="59" t="s">
        <v>448</v>
      </c>
      <c r="C473" s="14" t="s">
        <v>9</v>
      </c>
      <c r="D473" s="14">
        <v>330400</v>
      </c>
      <c r="E473" s="14">
        <v>756219.1</v>
      </c>
      <c r="F473" s="11" t="s">
        <v>598</v>
      </c>
      <c r="G473" s="12" t="s">
        <v>452</v>
      </c>
      <c r="H473" s="12" t="s">
        <v>453</v>
      </c>
      <c r="I473" s="12"/>
      <c r="J473" s="12"/>
    </row>
    <row r="474" spans="1:10">
      <c r="A474" s="13">
        <v>42962</v>
      </c>
      <c r="B474" s="59" t="s">
        <v>449</v>
      </c>
      <c r="C474" s="14">
        <v>15000</v>
      </c>
      <c r="D474" s="14" t="s">
        <v>9</v>
      </c>
      <c r="E474" s="14">
        <v>425819.1</v>
      </c>
      <c r="F474" s="11"/>
      <c r="G474" s="12"/>
      <c r="H474" s="12"/>
      <c r="I474" s="12"/>
      <c r="J474" s="12"/>
    </row>
    <row r="475" spans="1:10">
      <c r="A475" s="13">
        <v>42962</v>
      </c>
      <c r="B475" s="59" t="s">
        <v>244</v>
      </c>
      <c r="C475" s="14" t="s">
        <v>9</v>
      </c>
      <c r="D475" s="14">
        <v>3250</v>
      </c>
      <c r="E475" s="14">
        <v>440819.1</v>
      </c>
      <c r="F475" s="11" t="s">
        <v>606</v>
      </c>
      <c r="G475" s="12" t="s">
        <v>350</v>
      </c>
      <c r="H475" s="12" t="s">
        <v>499</v>
      </c>
      <c r="I475" s="12"/>
      <c r="J475" s="12"/>
    </row>
    <row r="476" spans="1:10">
      <c r="A476" s="13">
        <v>42962</v>
      </c>
      <c r="B476" s="59" t="s">
        <v>31</v>
      </c>
      <c r="C476" s="14" t="s">
        <v>9</v>
      </c>
      <c r="D476" s="14">
        <v>234300</v>
      </c>
      <c r="E476" s="14">
        <v>437569.1</v>
      </c>
      <c r="F476" s="11" t="s">
        <v>597</v>
      </c>
      <c r="G476" s="12" t="s">
        <v>461</v>
      </c>
      <c r="H476" s="12" t="s">
        <v>451</v>
      </c>
      <c r="I476" s="12"/>
      <c r="J476" s="12"/>
    </row>
    <row r="477" spans="1:10">
      <c r="A477" s="13">
        <v>42962</v>
      </c>
      <c r="B477" s="31" t="s">
        <v>455</v>
      </c>
      <c r="C477" s="14" t="s">
        <v>9</v>
      </c>
      <c r="D477" s="14">
        <v>144264.22</v>
      </c>
      <c r="E477" s="14">
        <v>203269.1</v>
      </c>
      <c r="F477" s="11" t="s">
        <v>386</v>
      </c>
      <c r="G477" s="12" t="s">
        <v>343</v>
      </c>
      <c r="H477" s="12" t="s">
        <v>462</v>
      </c>
      <c r="I477" s="12"/>
      <c r="J477" s="12"/>
    </row>
    <row r="478" spans="1:10">
      <c r="A478" s="13">
        <v>42962</v>
      </c>
      <c r="B478" s="30" t="s">
        <v>441</v>
      </c>
      <c r="C478" s="14" t="s">
        <v>9</v>
      </c>
      <c r="D478" s="14">
        <v>22910.43</v>
      </c>
      <c r="E478" s="14">
        <v>59004.88</v>
      </c>
      <c r="F478" s="11" t="s">
        <v>458</v>
      </c>
      <c r="G478" s="12" t="s">
        <v>460</v>
      </c>
      <c r="H478" s="12" t="s">
        <v>459</v>
      </c>
      <c r="I478" s="12"/>
      <c r="J478" s="12"/>
    </row>
    <row r="479" spans="1:10">
      <c r="A479" s="13">
        <v>42962</v>
      </c>
      <c r="B479" s="7" t="s">
        <v>442</v>
      </c>
      <c r="C479" s="14">
        <v>394251.84</v>
      </c>
      <c r="D479" s="14" t="s">
        <v>9</v>
      </c>
      <c r="E479" s="14">
        <v>36094.449999999997</v>
      </c>
      <c r="F479" s="11"/>
      <c r="G479" s="12"/>
      <c r="H479" s="12"/>
      <c r="I479" s="12"/>
      <c r="J479" s="12"/>
    </row>
    <row r="480" spans="1:10">
      <c r="A480" s="13">
        <v>42962</v>
      </c>
      <c r="B480" s="7" t="s">
        <v>443</v>
      </c>
      <c r="C480" s="14" t="s">
        <v>9</v>
      </c>
      <c r="D480" s="14">
        <v>258000</v>
      </c>
      <c r="E480" s="14">
        <v>430346.29</v>
      </c>
      <c r="F480" s="11" t="s">
        <v>333</v>
      </c>
      <c r="G480" s="12"/>
      <c r="H480" s="12" t="s">
        <v>535</v>
      </c>
      <c r="I480" s="12"/>
      <c r="J480" s="12"/>
    </row>
    <row r="481" spans="1:10">
      <c r="A481" s="13">
        <v>42962</v>
      </c>
      <c r="B481" s="7" t="s">
        <v>444</v>
      </c>
      <c r="C481" s="14" t="s">
        <v>9</v>
      </c>
      <c r="D481" s="14">
        <v>650.29999999999995</v>
      </c>
      <c r="E481" s="14">
        <v>172346.29</v>
      </c>
      <c r="F481" s="11" t="s">
        <v>607</v>
      </c>
      <c r="G481" s="12"/>
      <c r="H481" s="12"/>
      <c r="I481" s="12"/>
      <c r="J481" s="12"/>
    </row>
    <row r="482" spans="1:10">
      <c r="A482" s="13">
        <v>42962</v>
      </c>
      <c r="B482" s="7" t="s">
        <v>445</v>
      </c>
      <c r="C482" s="14">
        <v>6457.61</v>
      </c>
      <c r="D482" s="14" t="s">
        <v>9</v>
      </c>
      <c r="E482" s="14">
        <v>171695.99</v>
      </c>
      <c r="F482" s="11"/>
      <c r="G482" s="12"/>
      <c r="H482" s="12"/>
      <c r="I482" s="12"/>
      <c r="J482" s="12"/>
    </row>
    <row r="483" spans="1:10">
      <c r="A483" s="13">
        <v>42962</v>
      </c>
      <c r="B483" s="7" t="s">
        <v>446</v>
      </c>
      <c r="C483" s="14">
        <v>1300</v>
      </c>
      <c r="D483" s="14" t="s">
        <v>9</v>
      </c>
      <c r="E483" s="14">
        <v>178153.60000000001</v>
      </c>
      <c r="F483" s="11"/>
      <c r="G483" s="12"/>
      <c r="H483" s="12"/>
      <c r="I483" s="12"/>
      <c r="J483" s="12"/>
    </row>
    <row r="484" spans="1:10">
      <c r="A484" s="13">
        <v>42962</v>
      </c>
      <c r="B484" s="7" t="s">
        <v>447</v>
      </c>
      <c r="C484" s="14">
        <v>7800</v>
      </c>
      <c r="D484" s="14" t="s">
        <v>9</v>
      </c>
      <c r="E484" s="14">
        <v>179453.6</v>
      </c>
      <c r="F484" s="11"/>
      <c r="G484" s="12"/>
      <c r="H484" s="12"/>
      <c r="I484" s="12"/>
      <c r="J484" s="12"/>
    </row>
    <row r="485" spans="1:10">
      <c r="A485" s="13">
        <v>42962</v>
      </c>
      <c r="B485" s="7" t="s">
        <v>110</v>
      </c>
      <c r="C485" s="14">
        <v>730000</v>
      </c>
      <c r="D485" s="14" t="s">
        <v>9</v>
      </c>
      <c r="E485" s="14">
        <v>187253.6</v>
      </c>
      <c r="F485" s="11" t="s">
        <v>138</v>
      </c>
      <c r="G485" s="12"/>
      <c r="H485" s="12" t="s">
        <v>613</v>
      </c>
      <c r="I485" s="12"/>
      <c r="J485" s="12"/>
    </row>
    <row r="486" spans="1:10">
      <c r="A486" s="13">
        <v>42962</v>
      </c>
      <c r="B486" s="57" t="s">
        <v>434</v>
      </c>
      <c r="C486" s="58"/>
      <c r="D486" s="58">
        <v>9621.26</v>
      </c>
      <c r="E486" s="58">
        <v>917253.6</v>
      </c>
      <c r="F486" s="11" t="s">
        <v>601</v>
      </c>
      <c r="G486" s="12" t="s">
        <v>450</v>
      </c>
      <c r="H486" s="12"/>
      <c r="I486" s="12"/>
      <c r="J486" s="12"/>
    </row>
    <row r="487" spans="1:10">
      <c r="A487" s="13">
        <v>42962</v>
      </c>
      <c r="B487" s="57" t="s">
        <v>435</v>
      </c>
      <c r="C487" s="58"/>
      <c r="D487" s="58">
        <v>14189.05</v>
      </c>
      <c r="E487" s="58">
        <v>907632.34</v>
      </c>
      <c r="F487" s="11" t="s">
        <v>600</v>
      </c>
      <c r="G487" s="12" t="s">
        <v>436</v>
      </c>
      <c r="H487" s="12"/>
      <c r="I487" s="12"/>
      <c r="J487" s="12"/>
    </row>
    <row r="488" spans="1:10">
      <c r="A488" s="13">
        <v>42962</v>
      </c>
      <c r="B488" s="7" t="s">
        <v>427</v>
      </c>
      <c r="C488" s="14" t="s">
        <v>9</v>
      </c>
      <c r="D488" s="14">
        <v>46258.5</v>
      </c>
      <c r="E488" s="14">
        <v>893443.29</v>
      </c>
      <c r="F488" s="11" t="s">
        <v>531</v>
      </c>
      <c r="G488" s="12"/>
      <c r="H488" s="12"/>
      <c r="I488" s="12"/>
      <c r="J488" s="12"/>
    </row>
    <row r="489" spans="1:10">
      <c r="A489" s="13">
        <v>42962</v>
      </c>
      <c r="B489" s="7" t="s">
        <v>428</v>
      </c>
      <c r="C489" s="14" t="s">
        <v>9</v>
      </c>
      <c r="D489" s="14">
        <v>37419.31</v>
      </c>
      <c r="E489" s="14">
        <v>847184.79</v>
      </c>
      <c r="F489" s="11" t="s">
        <v>528</v>
      </c>
      <c r="G489" s="12"/>
      <c r="H489" s="12"/>
      <c r="I489" s="12"/>
      <c r="J489" s="12"/>
    </row>
    <row r="490" spans="1:10">
      <c r="A490" s="13">
        <v>42962</v>
      </c>
      <c r="B490" s="7" t="s">
        <v>429</v>
      </c>
      <c r="C490" s="14" t="s">
        <v>9</v>
      </c>
      <c r="D490" s="14">
        <v>90322.81</v>
      </c>
      <c r="E490" s="14">
        <v>809765.48</v>
      </c>
      <c r="F490" s="11" t="s">
        <v>528</v>
      </c>
      <c r="G490" s="12"/>
      <c r="H490" s="12"/>
      <c r="I490" s="12"/>
      <c r="J490" s="12"/>
    </row>
    <row r="491" spans="1:10">
      <c r="A491" s="16">
        <v>42962</v>
      </c>
      <c r="B491" s="27" t="s">
        <v>10</v>
      </c>
      <c r="C491" s="17">
        <v>25.11</v>
      </c>
      <c r="D491" s="17" t="s">
        <v>9</v>
      </c>
      <c r="E491" s="17">
        <v>719442.67</v>
      </c>
      <c r="F491" s="11"/>
      <c r="G491" s="12"/>
      <c r="H491" s="12"/>
      <c r="I491" s="12"/>
      <c r="J491" s="12"/>
    </row>
    <row r="492" spans="1:10">
      <c r="A492" s="16">
        <v>42962</v>
      </c>
      <c r="B492" s="26" t="s">
        <v>11</v>
      </c>
      <c r="C492" s="17">
        <v>156.94999999999999</v>
      </c>
      <c r="D492" s="17" t="s">
        <v>9</v>
      </c>
      <c r="E492" s="17">
        <v>719467.78</v>
      </c>
      <c r="F492" s="11"/>
      <c r="G492" s="50"/>
      <c r="H492" s="22"/>
      <c r="I492" s="12"/>
      <c r="J492" s="12"/>
    </row>
    <row r="493" spans="1:10">
      <c r="A493" s="13">
        <v>42962</v>
      </c>
      <c r="B493" s="7" t="s">
        <v>12</v>
      </c>
      <c r="C493" s="14" t="s">
        <v>9</v>
      </c>
      <c r="D493" s="14">
        <v>27905.35</v>
      </c>
      <c r="E493" s="14">
        <v>719624.73</v>
      </c>
      <c r="F493" s="11" t="s">
        <v>539</v>
      </c>
      <c r="G493" s="50"/>
      <c r="H493" s="12"/>
      <c r="I493" s="12"/>
      <c r="J493" s="12"/>
    </row>
    <row r="494" spans="1:10">
      <c r="A494" s="16">
        <v>42962</v>
      </c>
      <c r="B494" s="27" t="s">
        <v>13</v>
      </c>
      <c r="C494" s="17">
        <v>248.04</v>
      </c>
      <c r="D494" s="17" t="s">
        <v>9</v>
      </c>
      <c r="E494" s="17">
        <v>691719.38</v>
      </c>
      <c r="F494" s="11"/>
      <c r="G494" s="50"/>
      <c r="H494" s="12"/>
      <c r="I494" s="12"/>
      <c r="J494" s="12"/>
    </row>
    <row r="495" spans="1:10">
      <c r="A495" s="16">
        <v>42962</v>
      </c>
      <c r="B495" s="26" t="s">
        <v>14</v>
      </c>
      <c r="C495" s="17">
        <v>1550.21</v>
      </c>
      <c r="D495" s="17" t="s">
        <v>9</v>
      </c>
      <c r="E495" s="17">
        <v>691967.42</v>
      </c>
      <c r="F495" s="11"/>
      <c r="G495" s="22"/>
      <c r="H495" s="12"/>
      <c r="I495" s="12"/>
      <c r="J495" s="12"/>
    </row>
    <row r="496" spans="1:10">
      <c r="A496" s="13">
        <v>42962</v>
      </c>
      <c r="B496" s="7" t="s">
        <v>15</v>
      </c>
      <c r="C496" s="14" t="s">
        <v>9</v>
      </c>
      <c r="D496" s="14">
        <v>65135.01</v>
      </c>
      <c r="E496" s="14">
        <v>693517.63</v>
      </c>
      <c r="F496" s="11" t="s">
        <v>539</v>
      </c>
      <c r="G496" s="22"/>
      <c r="H496" s="12"/>
      <c r="I496" s="12"/>
      <c r="J496" s="12"/>
    </row>
    <row r="497" spans="1:10">
      <c r="A497" s="16">
        <v>42962</v>
      </c>
      <c r="B497" s="27" t="s">
        <v>52</v>
      </c>
      <c r="C497" s="17">
        <v>771.63</v>
      </c>
      <c r="D497" s="17" t="s">
        <v>9</v>
      </c>
      <c r="E497" s="17">
        <v>628382.62</v>
      </c>
      <c r="F497" s="11"/>
      <c r="G497" s="12"/>
      <c r="H497" s="12"/>
      <c r="I497" s="12"/>
      <c r="J497" s="12"/>
    </row>
    <row r="498" spans="1:10">
      <c r="A498" s="16">
        <v>42962</v>
      </c>
      <c r="B498" s="26" t="s">
        <v>53</v>
      </c>
      <c r="C498" s="17">
        <v>4822.7</v>
      </c>
      <c r="D498" s="17" t="s">
        <v>9</v>
      </c>
      <c r="E498" s="17">
        <v>629154.25</v>
      </c>
      <c r="F498" s="11"/>
      <c r="G498" s="12"/>
      <c r="H498" s="12"/>
      <c r="I498" s="12"/>
      <c r="J498" s="12"/>
    </row>
    <row r="499" spans="1:10">
      <c r="A499" s="13">
        <v>42962</v>
      </c>
      <c r="B499" s="7" t="s">
        <v>54</v>
      </c>
      <c r="C499" s="14" t="s">
        <v>9</v>
      </c>
      <c r="D499" s="14">
        <v>29000</v>
      </c>
      <c r="E499" s="14">
        <v>633976.94999999995</v>
      </c>
      <c r="F499" s="11" t="s">
        <v>539</v>
      </c>
      <c r="G499" s="12"/>
      <c r="H499" s="12"/>
      <c r="I499" s="12"/>
      <c r="J499" s="12"/>
    </row>
    <row r="500" spans="1:10">
      <c r="A500" s="13">
        <v>42962</v>
      </c>
      <c r="B500" s="32" t="s">
        <v>430</v>
      </c>
      <c r="C500" s="14" t="s">
        <v>9</v>
      </c>
      <c r="D500" s="14">
        <v>11559.93</v>
      </c>
      <c r="E500" s="14">
        <v>604976.94999999995</v>
      </c>
      <c r="F500" s="11" t="s">
        <v>106</v>
      </c>
      <c r="G500" s="12"/>
      <c r="H500" s="12"/>
      <c r="I500" s="12"/>
      <c r="J500" s="12"/>
    </row>
    <row r="501" spans="1:10">
      <c r="A501" s="13">
        <v>42962</v>
      </c>
      <c r="B501" s="7" t="s">
        <v>431</v>
      </c>
      <c r="C501" s="14" t="s">
        <v>9</v>
      </c>
      <c r="D501" s="14">
        <v>193.36</v>
      </c>
      <c r="E501" s="14">
        <v>593417.02</v>
      </c>
      <c r="F501" s="11" t="s">
        <v>602</v>
      </c>
      <c r="G501" s="12" t="s">
        <v>423</v>
      </c>
      <c r="H501" s="12"/>
      <c r="I501" s="12"/>
      <c r="J501" s="12"/>
    </row>
    <row r="502" spans="1:10">
      <c r="A502" s="13">
        <v>42961</v>
      </c>
      <c r="B502" s="7" t="s">
        <v>433</v>
      </c>
      <c r="C502" s="14" t="s">
        <v>9</v>
      </c>
      <c r="D502" s="14">
        <v>1169</v>
      </c>
      <c r="E502" s="14">
        <v>593223.66</v>
      </c>
      <c r="F502" s="11" t="s">
        <v>547</v>
      </c>
      <c r="G502" s="12" t="s">
        <v>432</v>
      </c>
      <c r="H502" s="12"/>
      <c r="I502" s="12"/>
      <c r="J502" s="12"/>
    </row>
    <row r="503" spans="1:10">
      <c r="A503" s="13">
        <v>42961</v>
      </c>
      <c r="B503" s="7" t="s">
        <v>418</v>
      </c>
      <c r="C503" s="14" t="s">
        <v>9</v>
      </c>
      <c r="D503" s="14">
        <v>200000</v>
      </c>
      <c r="E503" s="14">
        <v>592054.66</v>
      </c>
      <c r="F503" s="11" t="s">
        <v>545</v>
      </c>
      <c r="G503" s="12" t="s">
        <v>421</v>
      </c>
      <c r="H503" s="12"/>
      <c r="I503" s="12"/>
      <c r="J503" s="12"/>
    </row>
    <row r="504" spans="1:10">
      <c r="A504" s="13">
        <v>42961</v>
      </c>
      <c r="B504" s="7" t="s">
        <v>408</v>
      </c>
      <c r="C504" s="14" t="s">
        <v>9</v>
      </c>
      <c r="D504" s="14">
        <v>1970</v>
      </c>
      <c r="E504" s="14">
        <v>392054.66</v>
      </c>
      <c r="F504" s="11" t="s">
        <v>544</v>
      </c>
      <c r="G504" s="12" t="s">
        <v>419</v>
      </c>
      <c r="H504" s="12"/>
      <c r="I504" s="12"/>
      <c r="J504" s="12" t="s">
        <v>420</v>
      </c>
    </row>
    <row r="505" spans="1:10">
      <c r="A505" s="13">
        <v>42961</v>
      </c>
      <c r="B505" s="30" t="s">
        <v>409</v>
      </c>
      <c r="C505" s="14" t="s">
        <v>9</v>
      </c>
      <c r="D505" s="14">
        <v>5511.16</v>
      </c>
      <c r="E505" s="14">
        <v>390084.66</v>
      </c>
      <c r="F505" s="11" t="s">
        <v>424</v>
      </c>
      <c r="G505" s="12"/>
      <c r="H505" s="12"/>
      <c r="I505" s="12"/>
      <c r="J505" s="12"/>
    </row>
    <row r="506" spans="1:10">
      <c r="A506" s="13">
        <v>42961</v>
      </c>
      <c r="B506" s="7" t="s">
        <v>410</v>
      </c>
      <c r="C506" s="14">
        <v>12404.27</v>
      </c>
      <c r="D506" s="14" t="s">
        <v>9</v>
      </c>
      <c r="E506" s="14">
        <v>384573.5</v>
      </c>
      <c r="F506" s="11"/>
      <c r="G506" s="12"/>
      <c r="H506" s="12"/>
      <c r="I506" s="12"/>
      <c r="J506" s="12"/>
    </row>
    <row r="507" spans="1:10">
      <c r="A507" s="13">
        <v>42961</v>
      </c>
      <c r="B507" s="7" t="s">
        <v>411</v>
      </c>
      <c r="C507" s="14">
        <v>17644.189999999999</v>
      </c>
      <c r="D507" s="14" t="s">
        <v>9</v>
      </c>
      <c r="E507" s="14">
        <v>396977.77</v>
      </c>
      <c r="F507" s="11"/>
      <c r="G507" s="12"/>
      <c r="H507" s="12"/>
      <c r="I507" s="12"/>
      <c r="J507" s="12"/>
    </row>
    <row r="508" spans="1:10">
      <c r="A508" s="13">
        <v>42961</v>
      </c>
      <c r="B508" s="7" t="s">
        <v>412</v>
      </c>
      <c r="C508" s="14">
        <v>4695.3100000000004</v>
      </c>
      <c r="D508" s="14" t="s">
        <v>9</v>
      </c>
      <c r="E508" s="14">
        <v>414621.96</v>
      </c>
      <c r="F508" s="11"/>
      <c r="G508" s="12"/>
      <c r="H508" s="12"/>
      <c r="I508" s="12"/>
      <c r="J508" s="12"/>
    </row>
    <row r="509" spans="1:10">
      <c r="A509" s="13">
        <v>42961</v>
      </c>
      <c r="B509" s="7" t="s">
        <v>413</v>
      </c>
      <c r="C509" s="14">
        <v>19014.060000000001</v>
      </c>
      <c r="D509" s="14" t="s">
        <v>9</v>
      </c>
      <c r="E509" s="14">
        <v>419317.27</v>
      </c>
      <c r="F509" s="11"/>
      <c r="G509" s="12"/>
      <c r="H509" s="12"/>
      <c r="I509" s="12"/>
      <c r="J509" s="12"/>
    </row>
    <row r="510" spans="1:10">
      <c r="A510" s="13">
        <v>42961</v>
      </c>
      <c r="B510" s="7" t="s">
        <v>414</v>
      </c>
      <c r="C510" s="14">
        <v>335793.61</v>
      </c>
      <c r="D510" s="14" t="s">
        <v>9</v>
      </c>
      <c r="E510" s="14">
        <v>438331.33</v>
      </c>
      <c r="F510" s="11"/>
      <c r="G510" s="12"/>
      <c r="H510" s="12"/>
      <c r="I510" s="12"/>
      <c r="J510" s="12"/>
    </row>
    <row r="511" spans="1:10">
      <c r="A511" s="13">
        <v>42961</v>
      </c>
      <c r="B511" s="7" t="s">
        <v>415</v>
      </c>
      <c r="C511" s="14">
        <v>300000</v>
      </c>
      <c r="D511" s="14" t="s">
        <v>9</v>
      </c>
      <c r="E511" s="14">
        <v>774124.94</v>
      </c>
      <c r="F511" s="11"/>
      <c r="G511" s="12"/>
      <c r="H511" s="12"/>
      <c r="I511" s="12"/>
      <c r="J511" s="12"/>
    </row>
    <row r="512" spans="1:10">
      <c r="A512" s="13">
        <v>42961</v>
      </c>
      <c r="B512" s="7" t="s">
        <v>416</v>
      </c>
      <c r="C512" s="14">
        <v>807078.94</v>
      </c>
      <c r="D512" s="14" t="s">
        <v>9</v>
      </c>
      <c r="E512" s="14">
        <v>1074124.94</v>
      </c>
      <c r="F512" s="11"/>
      <c r="G512" s="12"/>
      <c r="H512" s="12"/>
      <c r="I512" s="12"/>
      <c r="J512" s="12"/>
    </row>
    <row r="513" spans="1:10">
      <c r="A513" s="13">
        <v>42961</v>
      </c>
      <c r="B513" s="7" t="s">
        <v>399</v>
      </c>
      <c r="C513" s="14" t="s">
        <v>9</v>
      </c>
      <c r="D513" s="14">
        <v>147000</v>
      </c>
      <c r="E513" s="14">
        <v>1881203.88</v>
      </c>
      <c r="F513" s="11" t="s">
        <v>333</v>
      </c>
      <c r="G513" s="12"/>
      <c r="H513" s="12"/>
      <c r="I513" s="12"/>
      <c r="J513" s="12"/>
    </row>
    <row r="514" spans="1:10">
      <c r="A514" s="13">
        <v>42961</v>
      </c>
      <c r="B514" s="30" t="s">
        <v>400</v>
      </c>
      <c r="C514" s="14" t="s">
        <v>9</v>
      </c>
      <c r="D514" s="14">
        <v>16966.32</v>
      </c>
      <c r="E514" s="14">
        <v>1734203.88</v>
      </c>
      <c r="F514" s="11" t="s">
        <v>417</v>
      </c>
      <c r="G514" s="12" t="s">
        <v>406</v>
      </c>
      <c r="H514" s="12"/>
      <c r="I514" s="12"/>
      <c r="J514" s="12"/>
    </row>
    <row r="515" spans="1:10">
      <c r="A515" s="13">
        <v>42961</v>
      </c>
      <c r="B515" s="7" t="s">
        <v>401</v>
      </c>
      <c r="C515" s="14" t="s">
        <v>9</v>
      </c>
      <c r="D515" s="14">
        <v>446</v>
      </c>
      <c r="E515" s="14">
        <v>1717237.56</v>
      </c>
      <c r="F515" s="11" t="s">
        <v>651</v>
      </c>
      <c r="G515" s="12"/>
      <c r="H515" s="12"/>
      <c r="I515" s="12" t="s">
        <v>610</v>
      </c>
      <c r="J515" s="12"/>
    </row>
    <row r="516" spans="1:10">
      <c r="A516" s="13">
        <v>42961</v>
      </c>
      <c r="B516" s="7" t="s">
        <v>402</v>
      </c>
      <c r="C516" s="14" t="s">
        <v>9</v>
      </c>
      <c r="D516" s="14">
        <v>500</v>
      </c>
      <c r="E516" s="14">
        <v>1716791.56</v>
      </c>
      <c r="F516" s="11"/>
      <c r="G516" s="12"/>
      <c r="H516" s="12"/>
      <c r="I516" s="12"/>
      <c r="J516" s="12"/>
    </row>
    <row r="517" spans="1:10">
      <c r="A517" s="13">
        <v>42961</v>
      </c>
      <c r="B517" s="7" t="s">
        <v>403</v>
      </c>
      <c r="C517" s="14" t="s">
        <v>9</v>
      </c>
      <c r="D517" s="14">
        <v>7216.64</v>
      </c>
      <c r="E517" s="14">
        <v>1716291.56</v>
      </c>
      <c r="F517" s="11" t="s">
        <v>602</v>
      </c>
      <c r="G517" s="12" t="s">
        <v>423</v>
      </c>
      <c r="H517" s="12"/>
      <c r="I517" s="12"/>
      <c r="J517" s="12"/>
    </row>
    <row r="518" spans="1:10">
      <c r="A518" s="13">
        <v>42961</v>
      </c>
      <c r="B518" s="7" t="s">
        <v>404</v>
      </c>
      <c r="C518" s="14" t="s">
        <v>9</v>
      </c>
      <c r="D518" s="14">
        <v>70905.19</v>
      </c>
      <c r="E518" s="14">
        <v>1709074.92</v>
      </c>
      <c r="F518" s="11" t="s">
        <v>523</v>
      </c>
      <c r="G518" s="12"/>
      <c r="H518" s="12"/>
      <c r="I518" s="12"/>
      <c r="J518" s="12"/>
    </row>
    <row r="519" spans="1:10">
      <c r="A519" s="13">
        <v>42961</v>
      </c>
      <c r="B519" s="7" t="s">
        <v>405</v>
      </c>
      <c r="C519" s="14" t="s">
        <v>9</v>
      </c>
      <c r="D519" s="14">
        <v>12151.07</v>
      </c>
      <c r="E519" s="14">
        <v>1638169.73</v>
      </c>
      <c r="F519" s="11" t="s">
        <v>523</v>
      </c>
      <c r="G519" s="12"/>
      <c r="H519" s="12"/>
      <c r="I519" s="12"/>
      <c r="J519" s="12"/>
    </row>
    <row r="520" spans="1:10">
      <c r="A520" s="13">
        <v>42961</v>
      </c>
      <c r="B520" s="33" t="s">
        <v>396</v>
      </c>
      <c r="C520" s="14">
        <v>5000</v>
      </c>
      <c r="D520" s="14" t="s">
        <v>9</v>
      </c>
      <c r="E520" s="14">
        <v>1626018.66</v>
      </c>
      <c r="F520" s="11" t="s">
        <v>29</v>
      </c>
      <c r="G520" s="12"/>
      <c r="H520" s="12"/>
      <c r="I520" s="12"/>
      <c r="J520" s="12"/>
    </row>
    <row r="521" spans="1:10">
      <c r="A521" s="16">
        <v>42961</v>
      </c>
      <c r="B521" s="27" t="s">
        <v>10</v>
      </c>
      <c r="C521" s="17">
        <v>22.92</v>
      </c>
      <c r="D521" s="17" t="s">
        <v>9</v>
      </c>
      <c r="E521" s="17">
        <v>1631018.66</v>
      </c>
      <c r="F521" s="11"/>
      <c r="G521" s="12"/>
      <c r="H521" s="12"/>
      <c r="I521" s="12"/>
      <c r="J521" s="12"/>
    </row>
    <row r="522" spans="1:10">
      <c r="A522" s="16">
        <v>42961</v>
      </c>
      <c r="B522" s="26" t="s">
        <v>11</v>
      </c>
      <c r="C522" s="17">
        <v>143.22</v>
      </c>
      <c r="D522" s="17" t="s">
        <v>9</v>
      </c>
      <c r="E522" s="17">
        <v>1631041.58</v>
      </c>
      <c r="F522" s="11"/>
      <c r="G522" s="12"/>
      <c r="H522" s="12"/>
      <c r="I522" s="12"/>
      <c r="J522" s="12"/>
    </row>
    <row r="523" spans="1:10">
      <c r="A523" s="13">
        <v>42961</v>
      </c>
      <c r="B523" s="7" t="s">
        <v>12</v>
      </c>
      <c r="C523" s="14" t="s">
        <v>9</v>
      </c>
      <c r="D523" s="14">
        <v>21854.05</v>
      </c>
      <c r="E523" s="14">
        <v>1631184.8</v>
      </c>
      <c r="F523" s="11" t="s">
        <v>407</v>
      </c>
      <c r="G523" s="12"/>
      <c r="H523" s="12"/>
      <c r="I523" s="12"/>
      <c r="J523" s="12"/>
    </row>
    <row r="524" spans="1:10">
      <c r="A524" s="16">
        <v>42961</v>
      </c>
      <c r="B524" s="27" t="s">
        <v>13</v>
      </c>
      <c r="C524" s="17">
        <v>10.7</v>
      </c>
      <c r="D524" s="17" t="s">
        <v>9</v>
      </c>
      <c r="E524" s="17">
        <v>1609330.75</v>
      </c>
      <c r="F524" s="11"/>
      <c r="G524" s="12"/>
      <c r="H524" s="12"/>
      <c r="I524" s="12"/>
      <c r="J524" s="12"/>
    </row>
    <row r="525" spans="1:10">
      <c r="A525" s="16">
        <v>42961</v>
      </c>
      <c r="B525" s="26" t="s">
        <v>14</v>
      </c>
      <c r="C525" s="17">
        <v>66.88</v>
      </c>
      <c r="D525" s="17" t="s">
        <v>9</v>
      </c>
      <c r="E525" s="17">
        <v>1609341.45</v>
      </c>
      <c r="F525" s="11"/>
      <c r="G525" s="12"/>
      <c r="H525" s="12"/>
      <c r="I525" s="12"/>
      <c r="J525" s="12"/>
    </row>
    <row r="526" spans="1:10">
      <c r="A526" s="13">
        <v>42961</v>
      </c>
      <c r="B526" s="7" t="s">
        <v>15</v>
      </c>
      <c r="C526" s="14" t="s">
        <v>9</v>
      </c>
      <c r="D526" s="14">
        <v>2810.71</v>
      </c>
      <c r="E526" s="14">
        <v>1609408.33</v>
      </c>
      <c r="F526" s="11" t="s">
        <v>407</v>
      </c>
      <c r="G526" s="12"/>
      <c r="H526" s="12"/>
      <c r="I526" s="12"/>
      <c r="J526" s="12"/>
    </row>
    <row r="527" spans="1:10">
      <c r="A527" s="16">
        <v>42961</v>
      </c>
      <c r="B527" s="27" t="s">
        <v>52</v>
      </c>
      <c r="C527" s="17">
        <v>505.92</v>
      </c>
      <c r="D527" s="17" t="s">
        <v>9</v>
      </c>
      <c r="E527" s="17">
        <v>1606597.62</v>
      </c>
      <c r="F527" s="11"/>
      <c r="G527" s="12"/>
      <c r="H527" s="12"/>
      <c r="I527" s="12"/>
      <c r="J527" s="12"/>
    </row>
    <row r="528" spans="1:10">
      <c r="A528" s="16">
        <v>42961</v>
      </c>
      <c r="B528" s="26" t="s">
        <v>53</v>
      </c>
      <c r="C528" s="17">
        <v>3162.03</v>
      </c>
      <c r="D528" s="17" t="s">
        <v>9</v>
      </c>
      <c r="E528" s="17">
        <v>1607103.54</v>
      </c>
      <c r="F528" s="11"/>
      <c r="G528" s="12"/>
      <c r="H528" s="12"/>
      <c r="I528" s="12"/>
      <c r="J528" s="12"/>
    </row>
    <row r="529" spans="1:10">
      <c r="A529" s="13">
        <v>42961</v>
      </c>
      <c r="B529" s="7" t="s">
        <v>54</v>
      </c>
      <c r="C529" s="14" t="s">
        <v>9</v>
      </c>
      <c r="D529" s="14">
        <v>19014.060000000001</v>
      </c>
      <c r="E529" s="14">
        <v>1610265.57</v>
      </c>
      <c r="F529" s="11" t="s">
        <v>407</v>
      </c>
      <c r="G529" s="12"/>
      <c r="H529" s="12"/>
      <c r="I529" s="12"/>
      <c r="J529" s="12"/>
    </row>
    <row r="530" spans="1:10">
      <c r="A530" s="16">
        <v>42961</v>
      </c>
      <c r="B530" s="27" t="s">
        <v>10</v>
      </c>
      <c r="C530" s="17">
        <v>23.52</v>
      </c>
      <c r="D530" s="17" t="s">
        <v>9</v>
      </c>
      <c r="E530" s="17">
        <v>1591251.51</v>
      </c>
      <c r="F530" s="11"/>
      <c r="G530" s="12"/>
      <c r="H530" s="12"/>
      <c r="I530" s="12"/>
      <c r="J530" s="12"/>
    </row>
    <row r="531" spans="1:10">
      <c r="A531" s="16">
        <v>42961</v>
      </c>
      <c r="B531" s="26" t="s">
        <v>11</v>
      </c>
      <c r="C531" s="17">
        <v>146.97999999999999</v>
      </c>
      <c r="D531" s="17" t="s">
        <v>9</v>
      </c>
      <c r="E531" s="17">
        <v>1591275.03</v>
      </c>
      <c r="F531" s="11"/>
      <c r="G531" s="12"/>
      <c r="H531" s="12"/>
      <c r="I531" s="12"/>
      <c r="J531" s="12"/>
    </row>
    <row r="532" spans="1:10">
      <c r="A532" s="13">
        <v>42961</v>
      </c>
      <c r="B532" s="7" t="s">
        <v>12</v>
      </c>
      <c r="C532" s="14" t="s">
        <v>9</v>
      </c>
      <c r="D532" s="14">
        <v>36217.040000000001</v>
      </c>
      <c r="E532" s="14">
        <v>1591422.01</v>
      </c>
      <c r="F532" s="11" t="s">
        <v>422</v>
      </c>
      <c r="G532" s="12"/>
      <c r="H532" s="22"/>
      <c r="I532" s="22"/>
      <c r="J532" s="12"/>
    </row>
    <row r="533" spans="1:10">
      <c r="A533" s="16">
        <v>42961</v>
      </c>
      <c r="B533" s="27" t="s">
        <v>13</v>
      </c>
      <c r="C533" s="17">
        <v>193.24</v>
      </c>
      <c r="D533" s="17" t="s">
        <v>9</v>
      </c>
      <c r="E533" s="17">
        <v>1555204.97</v>
      </c>
      <c r="F533" s="11"/>
      <c r="G533" s="12"/>
      <c r="H533" s="12"/>
      <c r="I533" s="12"/>
      <c r="J533" s="12"/>
    </row>
    <row r="534" spans="1:10">
      <c r="A534" s="16">
        <v>42961</v>
      </c>
      <c r="B534" s="26" t="s">
        <v>14</v>
      </c>
      <c r="C534" s="17">
        <v>1207.72</v>
      </c>
      <c r="D534" s="17" t="s">
        <v>9</v>
      </c>
      <c r="E534" s="17">
        <v>1555398.21</v>
      </c>
      <c r="F534" s="11"/>
      <c r="G534" s="12"/>
      <c r="H534" s="12"/>
      <c r="I534" s="12"/>
      <c r="J534" s="12"/>
    </row>
    <row r="535" spans="1:10">
      <c r="A535" s="13">
        <v>42961</v>
      </c>
      <c r="B535" s="7" t="s">
        <v>15</v>
      </c>
      <c r="C535" s="14" t="s">
        <v>9</v>
      </c>
      <c r="D535" s="14">
        <v>50745.53</v>
      </c>
      <c r="E535" s="14">
        <v>1556605.93</v>
      </c>
      <c r="F535" s="11" t="s">
        <v>422</v>
      </c>
      <c r="G535" s="12"/>
      <c r="H535" s="12"/>
      <c r="I535" s="12"/>
      <c r="J535" s="12"/>
    </row>
    <row r="536" spans="1:10">
      <c r="A536" s="13">
        <v>42959</v>
      </c>
      <c r="B536" s="7" t="s">
        <v>397</v>
      </c>
      <c r="C536" s="14">
        <v>37005</v>
      </c>
      <c r="D536" s="14" t="s">
        <v>9</v>
      </c>
      <c r="E536" s="14">
        <v>1505860.4</v>
      </c>
      <c r="F536" s="11"/>
      <c r="G536" s="12"/>
      <c r="H536" s="12"/>
      <c r="I536" s="12"/>
      <c r="J536" s="12"/>
    </row>
    <row r="537" spans="1:10">
      <c r="A537" s="13">
        <v>42959</v>
      </c>
      <c r="B537" s="25" t="s">
        <v>394</v>
      </c>
      <c r="C537" s="24">
        <v>5000</v>
      </c>
      <c r="D537" s="24"/>
      <c r="E537" s="24">
        <v>1542865.4</v>
      </c>
      <c r="F537" s="11" t="s">
        <v>29</v>
      </c>
      <c r="G537" s="12"/>
      <c r="H537" s="12"/>
      <c r="I537" s="12"/>
      <c r="J537" s="12"/>
    </row>
    <row r="538" spans="1:10">
      <c r="A538" s="13">
        <v>42958</v>
      </c>
      <c r="B538" s="23" t="s">
        <v>395</v>
      </c>
      <c r="C538" s="24">
        <v>3041.52</v>
      </c>
      <c r="D538" s="24"/>
      <c r="E538" s="24">
        <v>1547865.4</v>
      </c>
      <c r="F538" s="11"/>
      <c r="G538" s="12"/>
      <c r="H538" s="12"/>
      <c r="I538" s="12"/>
      <c r="J538" s="12"/>
    </row>
    <row r="539" spans="1:10">
      <c r="A539" s="13">
        <v>42958</v>
      </c>
      <c r="B539" s="23" t="s">
        <v>385</v>
      </c>
      <c r="C539" s="24"/>
      <c r="D539" s="24">
        <v>50000</v>
      </c>
      <c r="E539" s="24">
        <v>1550906.92</v>
      </c>
      <c r="F539" s="11" t="s">
        <v>527</v>
      </c>
      <c r="G539" s="12"/>
      <c r="H539" s="12" t="s">
        <v>386</v>
      </c>
      <c r="I539" s="12"/>
      <c r="J539" s="12"/>
    </row>
    <row r="540" spans="1:10">
      <c r="A540" s="13">
        <v>42958</v>
      </c>
      <c r="B540" s="23" t="s">
        <v>145</v>
      </c>
      <c r="C540" s="24"/>
      <c r="D540" s="24">
        <v>234500</v>
      </c>
      <c r="E540" s="24">
        <v>1500906.92</v>
      </c>
      <c r="F540" s="11" t="s">
        <v>525</v>
      </c>
      <c r="G540" s="12" t="s">
        <v>392</v>
      </c>
      <c r="H540" s="12" t="s">
        <v>381</v>
      </c>
      <c r="I540" s="12"/>
      <c r="J540" s="12"/>
    </row>
    <row r="541" spans="1:10">
      <c r="A541" s="13">
        <v>42958</v>
      </c>
      <c r="B541" s="7" t="s">
        <v>373</v>
      </c>
      <c r="C541" s="14" t="s">
        <v>9</v>
      </c>
      <c r="D541" s="14">
        <v>4465</v>
      </c>
      <c r="E541" s="14">
        <v>1266406.92</v>
      </c>
      <c r="F541" s="11" t="s">
        <v>546</v>
      </c>
      <c r="G541" s="12"/>
      <c r="H541" s="12"/>
      <c r="I541" s="12"/>
      <c r="J541" s="12"/>
    </row>
    <row r="542" spans="1:10">
      <c r="A542" s="13">
        <v>42958</v>
      </c>
      <c r="B542" s="7" t="s">
        <v>374</v>
      </c>
      <c r="C542" s="14" t="s">
        <v>9</v>
      </c>
      <c r="D542" s="14">
        <v>100000</v>
      </c>
      <c r="E542" s="14">
        <v>1261941.92</v>
      </c>
      <c r="F542" s="11" t="s">
        <v>599</v>
      </c>
      <c r="G542" s="12"/>
      <c r="H542" s="12"/>
      <c r="I542" s="12"/>
      <c r="J542" s="12" t="s">
        <v>454</v>
      </c>
    </row>
    <row r="543" spans="1:10">
      <c r="A543" s="13">
        <v>42958</v>
      </c>
      <c r="B543" s="7" t="s">
        <v>375</v>
      </c>
      <c r="C543" s="14" t="s">
        <v>9</v>
      </c>
      <c r="D543" s="14">
        <v>200000</v>
      </c>
      <c r="E543" s="14">
        <v>1161941.92</v>
      </c>
      <c r="F543" s="11" t="s">
        <v>318</v>
      </c>
      <c r="G543" s="12"/>
      <c r="H543" s="12"/>
      <c r="I543" s="12"/>
      <c r="J543" s="12"/>
    </row>
    <row r="544" spans="1:10">
      <c r="A544" s="13">
        <v>42958</v>
      </c>
      <c r="B544" s="7" t="s">
        <v>376</v>
      </c>
      <c r="C544" s="14" t="s">
        <v>9</v>
      </c>
      <c r="D544" s="14">
        <v>320400</v>
      </c>
      <c r="E544" s="14">
        <v>961941.92</v>
      </c>
      <c r="F544" s="11" t="s">
        <v>526</v>
      </c>
      <c r="G544" s="12" t="s">
        <v>384</v>
      </c>
      <c r="H544" s="12" t="s">
        <v>383</v>
      </c>
      <c r="I544" s="12"/>
      <c r="J544" s="12"/>
    </row>
    <row r="545" spans="1:10">
      <c r="A545" s="13">
        <v>42958</v>
      </c>
      <c r="B545" s="7" t="s">
        <v>31</v>
      </c>
      <c r="C545" s="14" t="s">
        <v>9</v>
      </c>
      <c r="D545" s="14">
        <v>18990.990000000002</v>
      </c>
      <c r="E545" s="14">
        <v>641541.92000000004</v>
      </c>
      <c r="F545" s="11" t="s">
        <v>596</v>
      </c>
      <c r="G545" s="12" t="s">
        <v>437</v>
      </c>
      <c r="H545" s="12"/>
      <c r="I545" s="12"/>
      <c r="J545" s="12"/>
    </row>
    <row r="546" spans="1:10">
      <c r="A546" s="13">
        <v>42958</v>
      </c>
      <c r="B546" s="7" t="s">
        <v>357</v>
      </c>
      <c r="C546" s="14" t="s">
        <v>9</v>
      </c>
      <c r="D546" s="14">
        <v>195194.5</v>
      </c>
      <c r="E546" s="14">
        <v>622550.93000000005</v>
      </c>
      <c r="F546" s="11" t="s">
        <v>543</v>
      </c>
      <c r="G546" s="12" t="s">
        <v>426</v>
      </c>
      <c r="H546" s="12" t="s">
        <v>425</v>
      </c>
      <c r="I546" s="12"/>
      <c r="J546" s="12"/>
    </row>
    <row r="547" spans="1:10">
      <c r="A547" s="13">
        <v>42958</v>
      </c>
      <c r="B547" s="30" t="s">
        <v>388</v>
      </c>
      <c r="C547" s="14" t="s">
        <v>9</v>
      </c>
      <c r="D547" s="14">
        <v>52176.94</v>
      </c>
      <c r="E547" s="14">
        <v>427356.43</v>
      </c>
      <c r="F547" s="11" t="s">
        <v>389</v>
      </c>
      <c r="G547" s="12" t="s">
        <v>344</v>
      </c>
      <c r="H547" s="12"/>
      <c r="I547" s="12"/>
      <c r="J547" s="12"/>
    </row>
    <row r="548" spans="1:10">
      <c r="A548" s="13">
        <v>42958</v>
      </c>
      <c r="B548" s="30" t="s">
        <v>387</v>
      </c>
      <c r="C548" s="14" t="s">
        <v>9</v>
      </c>
      <c r="D548" s="14">
        <v>87548.9</v>
      </c>
      <c r="E548" s="14">
        <v>375179.49</v>
      </c>
      <c r="F548" s="11" t="s">
        <v>390</v>
      </c>
      <c r="G548" s="12" t="s">
        <v>344</v>
      </c>
      <c r="H548" s="12"/>
      <c r="I548" s="12"/>
      <c r="J548" s="12"/>
    </row>
    <row r="549" spans="1:10">
      <c r="A549" s="13">
        <v>42958</v>
      </c>
      <c r="B549" s="7" t="s">
        <v>391</v>
      </c>
      <c r="C549" s="14">
        <v>210155.9</v>
      </c>
      <c r="D549" s="14" t="s">
        <v>9</v>
      </c>
      <c r="E549" s="14">
        <v>287630.59000000003</v>
      </c>
      <c r="F549" s="11"/>
      <c r="G549" s="12"/>
      <c r="H549" s="12"/>
      <c r="I549" s="12"/>
      <c r="J549" s="12"/>
    </row>
    <row r="550" spans="1:10">
      <c r="A550" s="13">
        <v>42958</v>
      </c>
      <c r="B550" s="7" t="s">
        <v>358</v>
      </c>
      <c r="C550" s="14">
        <v>345000</v>
      </c>
      <c r="D550" s="14" t="s">
        <v>9</v>
      </c>
      <c r="E550" s="14">
        <v>497786.49</v>
      </c>
      <c r="F550" s="11"/>
      <c r="G550" s="12"/>
      <c r="H550" s="12"/>
      <c r="I550" s="12"/>
      <c r="J550" s="12"/>
    </row>
    <row r="551" spans="1:10">
      <c r="A551" s="13">
        <v>42958</v>
      </c>
      <c r="B551" s="31" t="s">
        <v>372</v>
      </c>
      <c r="C551" s="14" t="s">
        <v>9</v>
      </c>
      <c r="D551" s="14">
        <v>50000</v>
      </c>
      <c r="E551" s="14">
        <v>842786.49</v>
      </c>
      <c r="F551" s="11" t="s">
        <v>201</v>
      </c>
      <c r="G551" s="12"/>
      <c r="H551" s="12"/>
      <c r="I551" s="12" t="s">
        <v>382</v>
      </c>
      <c r="J551" s="12"/>
    </row>
    <row r="552" spans="1:10">
      <c r="A552" s="13">
        <v>42958</v>
      </c>
      <c r="B552" s="7" t="s">
        <v>359</v>
      </c>
      <c r="C552" s="14" t="s">
        <v>9</v>
      </c>
      <c r="D552" s="14">
        <v>46000</v>
      </c>
      <c r="E552" s="14">
        <v>792786.49</v>
      </c>
      <c r="F552" s="11" t="s">
        <v>333</v>
      </c>
      <c r="G552" s="12"/>
      <c r="H552" s="12"/>
      <c r="I552" s="12"/>
      <c r="J552" s="12"/>
    </row>
    <row r="553" spans="1:10">
      <c r="A553" s="13">
        <v>42958</v>
      </c>
      <c r="B553" s="7" t="s">
        <v>360</v>
      </c>
      <c r="C553" s="14" t="s">
        <v>9</v>
      </c>
      <c r="D553" s="14">
        <v>158600</v>
      </c>
      <c r="E553" s="14">
        <v>746786.49</v>
      </c>
      <c r="F553" s="11" t="s">
        <v>530</v>
      </c>
      <c r="G553" s="12" t="s">
        <v>380</v>
      </c>
      <c r="H553" s="12" t="s">
        <v>379</v>
      </c>
      <c r="I553" s="12"/>
      <c r="J553" s="12"/>
    </row>
    <row r="554" spans="1:10">
      <c r="A554" s="13">
        <v>42958</v>
      </c>
      <c r="B554" s="7" t="s">
        <v>361</v>
      </c>
      <c r="C554" s="14" t="s">
        <v>9</v>
      </c>
      <c r="D554" s="14">
        <v>7204.28</v>
      </c>
      <c r="E554" s="14">
        <v>588186.49</v>
      </c>
      <c r="F554" s="11" t="s">
        <v>533</v>
      </c>
      <c r="G554" s="12" t="s">
        <v>378</v>
      </c>
      <c r="H554" s="12" t="s">
        <v>377</v>
      </c>
      <c r="I554" s="12"/>
      <c r="J554" s="12"/>
    </row>
    <row r="555" spans="1:10">
      <c r="A555" s="13">
        <v>42958</v>
      </c>
      <c r="B555" s="7" t="s">
        <v>362</v>
      </c>
      <c r="C555" s="14">
        <v>5113.72</v>
      </c>
      <c r="D555" s="14" t="s">
        <v>9</v>
      </c>
      <c r="E555" s="14">
        <v>580982.21</v>
      </c>
      <c r="F555" s="11"/>
      <c r="G555" s="12"/>
      <c r="H555" s="12"/>
      <c r="I555" s="12"/>
      <c r="J555" s="12"/>
    </row>
    <row r="556" spans="1:10">
      <c r="A556" s="13">
        <v>42958</v>
      </c>
      <c r="B556" s="7" t="s">
        <v>398</v>
      </c>
      <c r="C556" s="14">
        <v>2205.1799999999998</v>
      </c>
      <c r="D556" s="14" t="s">
        <v>9</v>
      </c>
      <c r="E556" s="14">
        <v>586095.93000000005</v>
      </c>
      <c r="F556" s="11"/>
      <c r="G556" s="12"/>
      <c r="H556" s="12"/>
      <c r="I556" s="12"/>
      <c r="J556" s="12"/>
    </row>
    <row r="557" spans="1:10">
      <c r="A557" s="13">
        <v>42958</v>
      </c>
      <c r="B557" s="7" t="s">
        <v>398</v>
      </c>
      <c r="C557" s="14">
        <v>47154.22</v>
      </c>
      <c r="D557" s="14" t="s">
        <v>9</v>
      </c>
      <c r="E557" s="14">
        <v>588301.11</v>
      </c>
      <c r="F557" s="11"/>
      <c r="G557" s="12"/>
      <c r="H557" s="12"/>
      <c r="I557" s="12"/>
      <c r="J557" s="12"/>
    </row>
    <row r="558" spans="1:10">
      <c r="A558" s="13">
        <v>42958</v>
      </c>
      <c r="B558" s="7" t="s">
        <v>363</v>
      </c>
      <c r="C558" s="14">
        <v>12650.84</v>
      </c>
      <c r="D558" s="14" t="s">
        <v>9</v>
      </c>
      <c r="E558" s="14">
        <v>635455.32999999996</v>
      </c>
      <c r="F558" s="11"/>
      <c r="G558" s="12"/>
      <c r="H558" s="12"/>
      <c r="I558" s="12"/>
      <c r="J558" s="12"/>
    </row>
    <row r="559" spans="1:10">
      <c r="A559" s="13">
        <v>42958</v>
      </c>
      <c r="B559" s="7" t="s">
        <v>364</v>
      </c>
      <c r="C559" s="14">
        <v>7082.17</v>
      </c>
      <c r="D559" s="14" t="s">
        <v>9</v>
      </c>
      <c r="E559" s="14">
        <v>648106.17000000004</v>
      </c>
      <c r="F559" s="11"/>
      <c r="G559" s="12"/>
      <c r="H559" s="12"/>
      <c r="I559" s="12"/>
      <c r="J559" s="12"/>
    </row>
    <row r="560" spans="1:10">
      <c r="A560" s="13">
        <v>42958</v>
      </c>
      <c r="B560" s="7" t="s">
        <v>365</v>
      </c>
      <c r="C560" s="14">
        <v>5189.29</v>
      </c>
      <c r="D560" s="14" t="s">
        <v>9</v>
      </c>
      <c r="E560" s="14">
        <v>655188.34</v>
      </c>
      <c r="F560" s="11"/>
      <c r="G560" s="12"/>
      <c r="H560" s="12"/>
      <c r="I560" s="12"/>
      <c r="J560" s="12"/>
    </row>
    <row r="561" spans="1:10">
      <c r="A561" s="13">
        <v>42958</v>
      </c>
      <c r="B561" s="7" t="s">
        <v>366</v>
      </c>
      <c r="C561" s="14">
        <v>6977.2</v>
      </c>
      <c r="D561" s="14" t="s">
        <v>9</v>
      </c>
      <c r="E561" s="14">
        <v>660377.63</v>
      </c>
      <c r="F561" s="11"/>
      <c r="G561" s="12"/>
      <c r="H561" s="12"/>
      <c r="I561" s="12"/>
      <c r="J561" s="12"/>
    </row>
    <row r="562" spans="1:10">
      <c r="A562" s="13">
        <v>42958</v>
      </c>
      <c r="B562" s="7" t="s">
        <v>367</v>
      </c>
      <c r="C562" s="14">
        <v>329464.73</v>
      </c>
      <c r="D562" s="14" t="s">
        <v>9</v>
      </c>
      <c r="E562" s="14">
        <v>667354.82999999996</v>
      </c>
      <c r="F562" s="11"/>
      <c r="G562" s="12"/>
      <c r="H562" s="12"/>
      <c r="I562" s="12"/>
      <c r="J562" s="12"/>
    </row>
    <row r="563" spans="1:10">
      <c r="A563" s="13">
        <v>42958</v>
      </c>
      <c r="B563" s="7" t="s">
        <v>368</v>
      </c>
      <c r="C563" s="14" t="s">
        <v>9</v>
      </c>
      <c r="D563" s="14">
        <v>163000</v>
      </c>
      <c r="E563" s="14">
        <v>996819.56</v>
      </c>
      <c r="F563" s="11" t="s">
        <v>529</v>
      </c>
      <c r="G563" s="12" t="s">
        <v>380</v>
      </c>
      <c r="H563" s="12" t="s">
        <v>379</v>
      </c>
      <c r="I563" s="12"/>
      <c r="J563" s="12"/>
    </row>
    <row r="564" spans="1:10">
      <c r="A564" s="13">
        <v>42958</v>
      </c>
      <c r="B564" s="7" t="s">
        <v>369</v>
      </c>
      <c r="C564" s="14" t="s">
        <v>9</v>
      </c>
      <c r="D564" s="14">
        <v>3065</v>
      </c>
      <c r="E564" s="14">
        <v>833819.56</v>
      </c>
      <c r="F564" s="11" t="s">
        <v>595</v>
      </c>
      <c r="G564" s="12" t="s">
        <v>393</v>
      </c>
      <c r="H564" s="12"/>
      <c r="I564" s="12"/>
      <c r="J564" s="12"/>
    </row>
    <row r="565" spans="1:10">
      <c r="A565" s="13">
        <v>42958</v>
      </c>
      <c r="B565" s="7" t="s">
        <v>370</v>
      </c>
      <c r="C565" s="14" t="s">
        <v>9</v>
      </c>
      <c r="D565" s="14">
        <v>2789</v>
      </c>
      <c r="E565" s="14">
        <v>830754.56</v>
      </c>
      <c r="F565" s="11" t="s">
        <v>593</v>
      </c>
      <c r="G565" s="12" t="s">
        <v>393</v>
      </c>
      <c r="H565" s="12"/>
      <c r="I565" s="12"/>
      <c r="J565" s="12"/>
    </row>
    <row r="566" spans="1:10">
      <c r="A566" s="13">
        <v>42958</v>
      </c>
      <c r="B566" s="7" t="s">
        <v>371</v>
      </c>
      <c r="C566" s="14" t="s">
        <v>9</v>
      </c>
      <c r="D566" s="14">
        <v>1099</v>
      </c>
      <c r="E566" s="14">
        <v>827965.56</v>
      </c>
      <c r="F566" s="11" t="s">
        <v>594</v>
      </c>
      <c r="G566" s="12" t="s">
        <v>393</v>
      </c>
      <c r="H566" s="12"/>
      <c r="I566" s="12"/>
      <c r="J566" s="12"/>
    </row>
    <row r="567" spans="1:10">
      <c r="A567" s="13">
        <v>42958</v>
      </c>
      <c r="B567" s="7" t="s">
        <v>323</v>
      </c>
      <c r="C567" s="14" t="s">
        <v>9</v>
      </c>
      <c r="D567" s="14">
        <v>161633.75</v>
      </c>
      <c r="E567" s="14">
        <v>826866.56</v>
      </c>
      <c r="F567" s="11" t="s">
        <v>329</v>
      </c>
      <c r="G567" s="12"/>
      <c r="H567" s="12"/>
      <c r="I567" s="12"/>
      <c r="J567" s="12"/>
    </row>
    <row r="568" spans="1:10">
      <c r="A568" s="13">
        <v>42958</v>
      </c>
      <c r="B568" s="7" t="s">
        <v>324</v>
      </c>
      <c r="C568" s="14" t="s">
        <v>9</v>
      </c>
      <c r="D568" s="14">
        <v>140293.29</v>
      </c>
      <c r="E568" s="14">
        <v>665232.81000000006</v>
      </c>
      <c r="F568" s="11" t="s">
        <v>329</v>
      </c>
      <c r="G568" s="12"/>
      <c r="H568" s="12"/>
      <c r="I568" s="12"/>
      <c r="J568" s="12"/>
    </row>
    <row r="569" spans="1:10">
      <c r="A569" s="16">
        <v>42958</v>
      </c>
      <c r="B569" s="27" t="s">
        <v>10</v>
      </c>
      <c r="C569" s="17">
        <v>20.84</v>
      </c>
      <c r="D569" s="17" t="s">
        <v>9</v>
      </c>
      <c r="E569" s="17">
        <v>524939.52000000002</v>
      </c>
      <c r="F569" s="11"/>
      <c r="G569" s="12"/>
      <c r="H569" s="12"/>
      <c r="I569" s="12"/>
      <c r="J569" s="12"/>
    </row>
    <row r="570" spans="1:10">
      <c r="A570" s="16">
        <v>42958</v>
      </c>
      <c r="B570" s="26" t="s">
        <v>11</v>
      </c>
      <c r="C570" s="17">
        <v>130.25</v>
      </c>
      <c r="D570" s="17" t="s">
        <v>9</v>
      </c>
      <c r="E570" s="17">
        <v>524960.36</v>
      </c>
      <c r="F570" s="11"/>
      <c r="G570" s="12"/>
      <c r="H570" s="12"/>
      <c r="I570" s="12"/>
      <c r="J570" s="12"/>
    </row>
    <row r="571" spans="1:10">
      <c r="A571" s="13">
        <v>42958</v>
      </c>
      <c r="B571" s="7" t="s">
        <v>12</v>
      </c>
      <c r="C571" s="14" t="s">
        <v>9</v>
      </c>
      <c r="D571" s="14">
        <v>10037.16</v>
      </c>
      <c r="E571" s="14">
        <v>525090.61</v>
      </c>
      <c r="F571" s="11" t="s">
        <v>332</v>
      </c>
      <c r="G571" s="12"/>
      <c r="H571" s="12"/>
      <c r="I571" s="12"/>
      <c r="J571" s="12"/>
    </row>
    <row r="572" spans="1:10">
      <c r="A572" s="16">
        <v>42958</v>
      </c>
      <c r="B572" s="27" t="s">
        <v>13</v>
      </c>
      <c r="C572" s="17">
        <v>30.59</v>
      </c>
      <c r="D572" s="17" t="s">
        <v>9</v>
      </c>
      <c r="E572" s="17">
        <v>515053.45</v>
      </c>
      <c r="F572" s="11"/>
      <c r="G572" s="12"/>
      <c r="H572" s="12"/>
      <c r="I572" s="12"/>
      <c r="J572" s="12"/>
    </row>
    <row r="573" spans="1:10">
      <c r="A573" s="16">
        <v>42958</v>
      </c>
      <c r="B573" s="26" t="s">
        <v>14</v>
      </c>
      <c r="C573" s="17">
        <v>191.21</v>
      </c>
      <c r="D573" s="17" t="s">
        <v>9</v>
      </c>
      <c r="E573" s="17">
        <v>515084.04</v>
      </c>
      <c r="F573" s="11"/>
      <c r="G573" s="12"/>
      <c r="H573" s="12"/>
      <c r="I573" s="12"/>
      <c r="J573" s="12"/>
    </row>
    <row r="574" spans="1:10">
      <c r="A574" s="13">
        <v>42958</v>
      </c>
      <c r="B574" s="7" t="s">
        <v>15</v>
      </c>
      <c r="C574" s="14" t="s">
        <v>9</v>
      </c>
      <c r="D574" s="14">
        <v>8035.16</v>
      </c>
      <c r="E574" s="14">
        <v>515275.25</v>
      </c>
      <c r="F574" s="11" t="s">
        <v>332</v>
      </c>
      <c r="G574" s="12"/>
      <c r="H574" s="12"/>
      <c r="I574" s="12"/>
      <c r="J574" s="12"/>
    </row>
    <row r="575" spans="1:10">
      <c r="A575" s="13">
        <v>42957</v>
      </c>
      <c r="B575" s="23" t="s">
        <v>319</v>
      </c>
      <c r="C575" s="24"/>
      <c r="D575" s="24">
        <v>50000</v>
      </c>
      <c r="E575" s="24">
        <v>507240.09</v>
      </c>
      <c r="F575" s="11" t="s">
        <v>517</v>
      </c>
      <c r="G575" s="12" t="s">
        <v>838</v>
      </c>
      <c r="H575" s="12"/>
      <c r="I575" s="12"/>
      <c r="J575" s="12" t="s">
        <v>322</v>
      </c>
    </row>
    <row r="576" spans="1:10">
      <c r="A576" s="13">
        <v>42957</v>
      </c>
      <c r="B576" s="7" t="s">
        <v>314</v>
      </c>
      <c r="C576" s="14">
        <v>2540.4</v>
      </c>
      <c r="D576" s="14" t="s">
        <v>9</v>
      </c>
      <c r="E576" s="14">
        <v>457240.09</v>
      </c>
      <c r="F576" s="11"/>
      <c r="G576" s="12"/>
      <c r="H576" s="12"/>
      <c r="I576" s="12"/>
      <c r="J576" s="12"/>
    </row>
    <row r="577" spans="1:10">
      <c r="A577" s="13">
        <v>42957</v>
      </c>
      <c r="B577" s="7" t="s">
        <v>315</v>
      </c>
      <c r="C577" s="14">
        <v>591361.46</v>
      </c>
      <c r="D577" s="14" t="s">
        <v>9</v>
      </c>
      <c r="E577" s="14">
        <v>459780.49</v>
      </c>
      <c r="F577" s="11"/>
      <c r="G577" s="12"/>
      <c r="H577" s="12"/>
      <c r="I577" s="12"/>
      <c r="J577" s="12"/>
    </row>
    <row r="578" spans="1:10">
      <c r="A578" s="13">
        <v>42957</v>
      </c>
      <c r="B578" s="7" t="s">
        <v>316</v>
      </c>
      <c r="C578" s="14" t="s">
        <v>9</v>
      </c>
      <c r="D578" s="14">
        <v>3065</v>
      </c>
      <c r="E578" s="14">
        <v>1051141.95</v>
      </c>
      <c r="F578" s="11" t="s">
        <v>513</v>
      </c>
      <c r="G578" s="12" t="s">
        <v>175</v>
      </c>
      <c r="H578" s="12"/>
      <c r="I578" s="12"/>
      <c r="J578" s="12"/>
    </row>
    <row r="579" spans="1:10">
      <c r="A579" s="13">
        <v>42957</v>
      </c>
      <c r="B579" s="7" t="s">
        <v>317</v>
      </c>
      <c r="C579" s="14" t="s">
        <v>9</v>
      </c>
      <c r="D579" s="14">
        <v>420000</v>
      </c>
      <c r="E579" s="14">
        <v>1048076.95</v>
      </c>
      <c r="F579" s="11" t="s">
        <v>318</v>
      </c>
      <c r="G579" s="12"/>
      <c r="H579" s="12"/>
      <c r="I579" s="12" t="s">
        <v>356</v>
      </c>
      <c r="J579" s="12"/>
    </row>
    <row r="580" spans="1:10">
      <c r="A580" s="13">
        <v>42957</v>
      </c>
      <c r="B580" s="7" t="s">
        <v>309</v>
      </c>
      <c r="C580" s="14" t="s">
        <v>9</v>
      </c>
      <c r="D580" s="14">
        <v>3169</v>
      </c>
      <c r="E580" s="14">
        <v>628076.94999999995</v>
      </c>
      <c r="F580" s="11" t="s">
        <v>524</v>
      </c>
      <c r="G580" s="12" t="s">
        <v>321</v>
      </c>
      <c r="H580" s="12"/>
      <c r="I580" s="12"/>
      <c r="J580" s="12"/>
    </row>
    <row r="581" spans="1:10">
      <c r="A581" s="13">
        <v>42957</v>
      </c>
      <c r="B581" s="7" t="s">
        <v>310</v>
      </c>
      <c r="C581" s="14" t="s">
        <v>9</v>
      </c>
      <c r="D581" s="14">
        <v>1169</v>
      </c>
      <c r="E581" s="14">
        <v>624907.94999999995</v>
      </c>
      <c r="F581" s="11" t="s">
        <v>515</v>
      </c>
      <c r="G581" s="12" t="s">
        <v>175</v>
      </c>
      <c r="H581" s="12" t="s">
        <v>320</v>
      </c>
      <c r="I581" s="12"/>
      <c r="J581" s="12"/>
    </row>
    <row r="582" spans="1:10">
      <c r="A582" s="13">
        <v>42957</v>
      </c>
      <c r="B582" s="7" t="s">
        <v>311</v>
      </c>
      <c r="C582" s="14" t="s">
        <v>9</v>
      </c>
      <c r="D582" s="14">
        <v>95000</v>
      </c>
      <c r="E582" s="14">
        <v>623738.94999999995</v>
      </c>
      <c r="F582" s="11" t="s">
        <v>333</v>
      </c>
      <c r="G582" s="12"/>
      <c r="H582" s="12"/>
      <c r="I582" s="12" t="s">
        <v>338</v>
      </c>
      <c r="J582" s="12"/>
    </row>
    <row r="583" spans="1:10">
      <c r="A583" s="13">
        <v>42957</v>
      </c>
      <c r="B583" s="7" t="s">
        <v>312</v>
      </c>
      <c r="C583" s="14" t="s">
        <v>9</v>
      </c>
      <c r="D583" s="14">
        <v>249360</v>
      </c>
      <c r="E583" s="14">
        <v>528738.94999999995</v>
      </c>
      <c r="F583" s="11" t="s">
        <v>518</v>
      </c>
      <c r="G583" s="12"/>
      <c r="H583" s="12" t="s">
        <v>313</v>
      </c>
      <c r="I583" s="12"/>
      <c r="J583" s="12"/>
    </row>
    <row r="584" spans="1:10">
      <c r="A584" s="13">
        <v>42956</v>
      </c>
      <c r="B584" s="23" t="s">
        <v>304</v>
      </c>
      <c r="C584" s="24"/>
      <c r="D584" s="24">
        <v>145000</v>
      </c>
      <c r="E584" s="24">
        <v>279378.95</v>
      </c>
      <c r="F584" s="11" t="s">
        <v>521</v>
      </c>
      <c r="G584" s="12"/>
      <c r="H584" s="12" t="s">
        <v>308</v>
      </c>
      <c r="I584" s="12"/>
      <c r="J584" s="12"/>
    </row>
    <row r="585" spans="1:10">
      <c r="A585" s="13">
        <v>42956</v>
      </c>
      <c r="B585" s="23" t="s">
        <v>145</v>
      </c>
      <c r="C585" s="24"/>
      <c r="D585" s="24">
        <v>1169</v>
      </c>
      <c r="E585" s="24">
        <v>134378.95000000001</v>
      </c>
      <c r="F585" s="11" t="s">
        <v>519</v>
      </c>
      <c r="G585" s="12"/>
      <c r="H585" s="12"/>
      <c r="I585" s="12"/>
      <c r="J585" s="12"/>
    </row>
    <row r="586" spans="1:10">
      <c r="A586" s="13">
        <v>42956</v>
      </c>
      <c r="B586" s="23" t="s">
        <v>305</v>
      </c>
      <c r="C586" s="24"/>
      <c r="D586" s="24">
        <v>29094.32</v>
      </c>
      <c r="E586" s="24">
        <v>133209.95000000001</v>
      </c>
      <c r="F586" s="11" t="s">
        <v>328</v>
      </c>
      <c r="G586" s="12"/>
      <c r="H586" s="12"/>
      <c r="I586" s="12"/>
      <c r="J586" s="12"/>
    </row>
    <row r="587" spans="1:10">
      <c r="A587" s="13">
        <v>42956</v>
      </c>
      <c r="B587" s="23" t="s">
        <v>306</v>
      </c>
      <c r="C587" s="24"/>
      <c r="D587" s="24">
        <v>46857.5</v>
      </c>
      <c r="E587" s="24">
        <v>104115.63</v>
      </c>
      <c r="F587" s="11" t="s">
        <v>328</v>
      </c>
      <c r="G587" s="12"/>
      <c r="H587" s="12"/>
      <c r="I587" s="12"/>
      <c r="J587" s="12"/>
    </row>
    <row r="588" spans="1:10">
      <c r="A588" s="13">
        <v>42956</v>
      </c>
      <c r="B588" s="54" t="s">
        <v>307</v>
      </c>
      <c r="C588" s="24"/>
      <c r="D588" s="24">
        <v>4888.12</v>
      </c>
      <c r="E588" s="24">
        <v>57258.13</v>
      </c>
      <c r="F588" s="11" t="s">
        <v>548</v>
      </c>
      <c r="G588" s="12" t="s">
        <v>438</v>
      </c>
      <c r="H588" s="12"/>
      <c r="I588" s="12"/>
      <c r="J588" s="12"/>
    </row>
    <row r="589" spans="1:10">
      <c r="A589" s="16">
        <v>42956</v>
      </c>
      <c r="B589" s="27" t="s">
        <v>10</v>
      </c>
      <c r="C589" s="17">
        <v>20.48</v>
      </c>
      <c r="D589" s="17" t="s">
        <v>9</v>
      </c>
      <c r="E589" s="17">
        <v>52370.01</v>
      </c>
      <c r="F589" s="11"/>
      <c r="G589" s="12"/>
      <c r="H589" s="12"/>
      <c r="I589" s="12"/>
      <c r="J589" s="12"/>
    </row>
    <row r="590" spans="1:10">
      <c r="A590" s="16">
        <v>42956</v>
      </c>
      <c r="B590" s="26" t="s">
        <v>11</v>
      </c>
      <c r="C590" s="17">
        <v>128.02000000000001</v>
      </c>
      <c r="D590" s="17" t="s">
        <v>9</v>
      </c>
      <c r="E590" s="17">
        <v>52390.49</v>
      </c>
      <c r="F590" s="11"/>
      <c r="G590" s="12"/>
      <c r="H590" s="12"/>
      <c r="I590" s="12"/>
      <c r="J590" s="12"/>
    </row>
    <row r="591" spans="1:10">
      <c r="A591" s="13">
        <v>42956</v>
      </c>
      <c r="B591" s="7" t="s">
        <v>12</v>
      </c>
      <c r="C591" s="14" t="s">
        <v>9</v>
      </c>
      <c r="D591" s="14">
        <v>13205.87</v>
      </c>
      <c r="E591" s="14">
        <v>52518.51</v>
      </c>
      <c r="F591" s="11" t="s">
        <v>301</v>
      </c>
      <c r="G591" s="12"/>
      <c r="H591" s="12"/>
      <c r="I591" s="12"/>
      <c r="J591" s="12"/>
    </row>
    <row r="592" spans="1:10">
      <c r="A592" s="16">
        <v>42956</v>
      </c>
      <c r="B592" s="27" t="s">
        <v>13</v>
      </c>
      <c r="C592" s="17">
        <v>56.99</v>
      </c>
      <c r="D592" s="17" t="s">
        <v>9</v>
      </c>
      <c r="E592" s="17">
        <v>39312.639999999999</v>
      </c>
      <c r="F592" s="11"/>
      <c r="G592" s="12"/>
      <c r="H592" s="12"/>
      <c r="I592" s="12"/>
      <c r="J592" s="12"/>
    </row>
    <row r="593" spans="1:10">
      <c r="A593" s="16">
        <v>42956</v>
      </c>
      <c r="B593" s="26" t="s">
        <v>14</v>
      </c>
      <c r="C593" s="17">
        <v>356.17</v>
      </c>
      <c r="D593" s="17" t="s">
        <v>9</v>
      </c>
      <c r="E593" s="17">
        <v>39369.629999999997</v>
      </c>
      <c r="F593" s="11"/>
      <c r="G593" s="12"/>
      <c r="H593" s="12"/>
      <c r="I593" s="12"/>
      <c r="J593" s="12"/>
    </row>
    <row r="594" spans="1:10">
      <c r="A594" s="13">
        <v>42956</v>
      </c>
      <c r="B594" s="7" t="s">
        <v>15</v>
      </c>
      <c r="C594" s="14" t="s">
        <v>9</v>
      </c>
      <c r="D594" s="14">
        <v>14965.54</v>
      </c>
      <c r="E594" s="14">
        <v>39725.800000000003</v>
      </c>
      <c r="F594" s="11" t="s">
        <v>301</v>
      </c>
      <c r="G594" s="12"/>
      <c r="H594" s="12"/>
      <c r="I594" s="12"/>
      <c r="J594" s="12"/>
    </row>
    <row r="595" spans="1:10">
      <c r="A595" s="13">
        <v>42956</v>
      </c>
      <c r="B595" s="30" t="s">
        <v>278</v>
      </c>
      <c r="C595" s="14" t="s">
        <v>9</v>
      </c>
      <c r="D595" s="14">
        <v>5732.45</v>
      </c>
      <c r="E595" s="14">
        <v>24760.26</v>
      </c>
      <c r="F595" s="11" t="s">
        <v>302</v>
      </c>
      <c r="G595" s="12"/>
      <c r="H595" s="12"/>
      <c r="I595" s="12"/>
      <c r="J595" s="12"/>
    </row>
    <row r="596" spans="1:10">
      <c r="A596" s="13">
        <v>42956</v>
      </c>
      <c r="B596" s="30" t="s">
        <v>279</v>
      </c>
      <c r="C596" s="14" t="s">
        <v>9</v>
      </c>
      <c r="D596" s="14">
        <v>2453.98</v>
      </c>
      <c r="E596" s="14">
        <v>19027.810000000001</v>
      </c>
      <c r="F596" s="11" t="s">
        <v>303</v>
      </c>
      <c r="G596" s="12"/>
      <c r="H596" s="12"/>
      <c r="I596" s="12"/>
      <c r="J596" s="12"/>
    </row>
    <row r="597" spans="1:10">
      <c r="A597" s="13">
        <v>42956</v>
      </c>
      <c r="B597" s="32" t="s">
        <v>280</v>
      </c>
      <c r="C597" s="14" t="s">
        <v>9</v>
      </c>
      <c r="D597" s="14">
        <v>1047.57</v>
      </c>
      <c r="E597" s="14">
        <v>16573.830000000002</v>
      </c>
      <c r="F597" s="11" t="s">
        <v>106</v>
      </c>
      <c r="G597" s="12"/>
      <c r="H597" s="12"/>
      <c r="I597" s="12"/>
      <c r="J597" s="12"/>
    </row>
    <row r="598" spans="1:10">
      <c r="A598" s="13">
        <v>42956</v>
      </c>
      <c r="B598" s="7" t="s">
        <v>281</v>
      </c>
      <c r="C598" s="14">
        <v>122500</v>
      </c>
      <c r="D598" s="14" t="s">
        <v>9</v>
      </c>
      <c r="E598" s="14">
        <v>15526.26</v>
      </c>
      <c r="F598" s="11"/>
      <c r="G598" s="12"/>
      <c r="H598" s="12"/>
      <c r="I598" s="12"/>
      <c r="J598" s="12"/>
    </row>
    <row r="599" spans="1:10">
      <c r="A599" s="13">
        <v>42956</v>
      </c>
      <c r="B599" s="7" t="s">
        <v>300</v>
      </c>
      <c r="C599" s="14" t="s">
        <v>9</v>
      </c>
      <c r="D599" s="14">
        <v>100000</v>
      </c>
      <c r="E599" s="14">
        <v>138026.26</v>
      </c>
      <c r="F599" s="11" t="s">
        <v>138</v>
      </c>
      <c r="G599" s="12"/>
      <c r="H599" s="12"/>
      <c r="I599" s="12"/>
      <c r="J599" s="12"/>
    </row>
    <row r="600" spans="1:10">
      <c r="A600" s="13">
        <v>42956</v>
      </c>
      <c r="B600" s="7" t="s">
        <v>282</v>
      </c>
      <c r="C600" s="14">
        <v>20000</v>
      </c>
      <c r="D600" s="14" t="s">
        <v>9</v>
      </c>
      <c r="E600" s="14">
        <v>38026.26</v>
      </c>
      <c r="F600" s="11"/>
      <c r="G600" s="12"/>
      <c r="H600" s="12"/>
      <c r="I600" s="12"/>
      <c r="J600" s="12"/>
    </row>
    <row r="601" spans="1:10">
      <c r="A601" s="13">
        <v>42956</v>
      </c>
      <c r="B601" s="7" t="s">
        <v>283</v>
      </c>
      <c r="C601" s="14">
        <v>2610</v>
      </c>
      <c r="D601" s="14" t="s">
        <v>9</v>
      </c>
      <c r="E601" s="14">
        <v>58026.26</v>
      </c>
      <c r="F601" s="11"/>
      <c r="G601" s="12"/>
      <c r="H601" s="12"/>
      <c r="I601" s="12"/>
      <c r="J601" s="12"/>
    </row>
    <row r="602" spans="1:10">
      <c r="A602" s="13">
        <v>42956</v>
      </c>
      <c r="B602" s="7" t="s">
        <v>284</v>
      </c>
      <c r="C602" s="14">
        <v>113200</v>
      </c>
      <c r="D602" s="14" t="s">
        <v>9</v>
      </c>
      <c r="E602" s="14">
        <v>60636.26</v>
      </c>
      <c r="F602" s="11"/>
      <c r="G602" s="12"/>
      <c r="H602" s="12"/>
      <c r="I602" s="12"/>
      <c r="J602" s="12"/>
    </row>
    <row r="603" spans="1:10">
      <c r="A603" s="13">
        <v>42956</v>
      </c>
      <c r="B603" s="7" t="s">
        <v>285</v>
      </c>
      <c r="C603" s="14">
        <v>11000.65</v>
      </c>
      <c r="D603" s="14" t="s">
        <v>9</v>
      </c>
      <c r="E603" s="14">
        <v>173836.26</v>
      </c>
      <c r="F603" s="11"/>
      <c r="G603" s="12"/>
      <c r="H603" s="12"/>
      <c r="I603" s="12"/>
      <c r="J603" s="12"/>
    </row>
    <row r="604" spans="1:10">
      <c r="A604" s="13">
        <v>42956</v>
      </c>
      <c r="B604" s="7" t="s">
        <v>286</v>
      </c>
      <c r="C604" s="14">
        <v>958.88</v>
      </c>
      <c r="D604" s="14" t="s">
        <v>9</v>
      </c>
      <c r="E604" s="14">
        <v>184836.91</v>
      </c>
      <c r="F604" s="11"/>
      <c r="G604" s="12"/>
      <c r="H604" s="12"/>
      <c r="I604" s="12"/>
      <c r="J604" s="12"/>
    </row>
    <row r="605" spans="1:10">
      <c r="A605" s="13">
        <v>42956</v>
      </c>
      <c r="B605" s="7" t="s">
        <v>287</v>
      </c>
      <c r="C605" s="14">
        <v>3500</v>
      </c>
      <c r="D605" s="14" t="s">
        <v>9</v>
      </c>
      <c r="E605" s="14">
        <v>185795.79</v>
      </c>
      <c r="F605" s="11"/>
      <c r="G605" s="12"/>
      <c r="H605" s="12"/>
      <c r="I605" s="12"/>
      <c r="J605" s="12"/>
    </row>
    <row r="606" spans="1:10">
      <c r="A606" s="13">
        <v>42956</v>
      </c>
      <c r="B606" s="7" t="s">
        <v>288</v>
      </c>
      <c r="C606" s="14">
        <v>2867.96</v>
      </c>
      <c r="D606" s="14" t="s">
        <v>9</v>
      </c>
      <c r="E606" s="14">
        <v>189295.79</v>
      </c>
      <c r="F606" s="11"/>
      <c r="G606" s="12"/>
      <c r="H606" s="12"/>
      <c r="I606" s="12"/>
      <c r="J606" s="12"/>
    </row>
    <row r="607" spans="1:10">
      <c r="A607" s="13">
        <v>42956</v>
      </c>
      <c r="B607" s="7" t="s">
        <v>289</v>
      </c>
      <c r="C607" s="14">
        <v>15080</v>
      </c>
      <c r="D607" s="14" t="s">
        <v>9</v>
      </c>
      <c r="E607" s="14">
        <v>192163.75</v>
      </c>
      <c r="F607" s="11"/>
      <c r="G607" s="12"/>
      <c r="H607" s="12"/>
      <c r="I607" s="12"/>
      <c r="J607" s="12"/>
    </row>
    <row r="608" spans="1:10">
      <c r="A608" s="13">
        <v>42956</v>
      </c>
      <c r="B608" s="7" t="s">
        <v>290</v>
      </c>
      <c r="C608" s="14">
        <v>1856</v>
      </c>
      <c r="D608" s="14" t="s">
        <v>9</v>
      </c>
      <c r="E608" s="14">
        <v>207243.75</v>
      </c>
      <c r="F608" s="11"/>
      <c r="G608" s="12"/>
      <c r="H608" s="12"/>
      <c r="I608" s="12"/>
      <c r="J608" s="12"/>
    </row>
    <row r="609" spans="1:10">
      <c r="A609" s="13">
        <v>42956</v>
      </c>
      <c r="B609" s="7" t="s">
        <v>291</v>
      </c>
      <c r="C609" s="14">
        <v>1670.59</v>
      </c>
      <c r="D609" s="14" t="s">
        <v>9</v>
      </c>
      <c r="E609" s="14">
        <v>209099.75</v>
      </c>
      <c r="F609" s="11"/>
      <c r="G609" s="12"/>
      <c r="H609" s="12"/>
      <c r="I609" s="12"/>
      <c r="J609" s="12"/>
    </row>
    <row r="610" spans="1:10">
      <c r="A610" s="13">
        <v>42956</v>
      </c>
      <c r="B610" s="7" t="s">
        <v>292</v>
      </c>
      <c r="C610" s="14">
        <v>2721.87</v>
      </c>
      <c r="D610" s="14" t="s">
        <v>9</v>
      </c>
      <c r="E610" s="14">
        <v>210770.34</v>
      </c>
      <c r="F610" s="11"/>
      <c r="G610" s="12"/>
      <c r="H610" s="12"/>
      <c r="I610" s="12"/>
      <c r="J610" s="12"/>
    </row>
    <row r="611" spans="1:10">
      <c r="A611" s="13">
        <v>42956</v>
      </c>
      <c r="B611" s="7" t="s">
        <v>293</v>
      </c>
      <c r="C611" s="14">
        <v>200</v>
      </c>
      <c r="D611" s="14" t="s">
        <v>9</v>
      </c>
      <c r="E611" s="14">
        <v>213492.21</v>
      </c>
      <c r="F611" s="11"/>
      <c r="G611" s="12"/>
      <c r="H611" s="12"/>
      <c r="I611" s="12"/>
      <c r="J611" s="12"/>
    </row>
    <row r="612" spans="1:10">
      <c r="A612" s="13">
        <v>42956</v>
      </c>
      <c r="B612" s="7" t="s">
        <v>294</v>
      </c>
      <c r="C612" s="14">
        <v>400</v>
      </c>
      <c r="D612" s="14" t="s">
        <v>9</v>
      </c>
      <c r="E612" s="14">
        <v>213692.21</v>
      </c>
      <c r="F612" s="11"/>
      <c r="G612" s="12"/>
      <c r="H612" s="12"/>
      <c r="I612" s="12"/>
      <c r="J612" s="12"/>
    </row>
    <row r="613" spans="1:10">
      <c r="A613" s="13">
        <v>42956</v>
      </c>
      <c r="B613" s="7" t="s">
        <v>295</v>
      </c>
      <c r="C613" s="14">
        <v>7888.92</v>
      </c>
      <c r="D613" s="14" t="s">
        <v>9</v>
      </c>
      <c r="E613" s="14">
        <v>214092.21</v>
      </c>
      <c r="F613" s="11"/>
      <c r="G613" s="12"/>
      <c r="H613" s="12"/>
      <c r="I613" s="12"/>
      <c r="J613" s="12"/>
    </row>
    <row r="614" spans="1:10">
      <c r="A614" s="13">
        <v>42956</v>
      </c>
      <c r="B614" s="7" t="s">
        <v>296</v>
      </c>
      <c r="C614" s="14">
        <v>1392</v>
      </c>
      <c r="D614" s="14" t="s">
        <v>9</v>
      </c>
      <c r="E614" s="14">
        <v>221981.13</v>
      </c>
      <c r="F614" s="11"/>
      <c r="G614" s="12"/>
      <c r="H614" s="12"/>
      <c r="I614" s="12"/>
      <c r="J614" s="12"/>
    </row>
    <row r="615" spans="1:10">
      <c r="A615" s="13">
        <v>42956</v>
      </c>
      <c r="B615" s="7" t="s">
        <v>297</v>
      </c>
      <c r="C615" s="14">
        <v>4673.0600000000004</v>
      </c>
      <c r="D615" s="14" t="s">
        <v>9</v>
      </c>
      <c r="E615" s="14">
        <v>223373.13</v>
      </c>
      <c r="F615" s="11"/>
      <c r="G615" s="12"/>
      <c r="H615" s="12"/>
      <c r="I615" s="12"/>
      <c r="J615" s="12"/>
    </row>
    <row r="616" spans="1:10">
      <c r="A616" s="13">
        <v>42956</v>
      </c>
      <c r="B616" s="7" t="s">
        <v>298</v>
      </c>
      <c r="C616" s="14">
        <v>13398</v>
      </c>
      <c r="D616" s="14" t="s">
        <v>9</v>
      </c>
      <c r="E616" s="14">
        <v>228046.19</v>
      </c>
      <c r="F616" s="11"/>
      <c r="G616" s="12"/>
      <c r="H616" s="12"/>
      <c r="I616" s="12"/>
      <c r="J616" s="12"/>
    </row>
    <row r="617" spans="1:10">
      <c r="A617" s="13">
        <v>42956</v>
      </c>
      <c r="B617" s="7" t="s">
        <v>299</v>
      </c>
      <c r="C617" s="14">
        <v>24592</v>
      </c>
      <c r="D617" s="14" t="s">
        <v>9</v>
      </c>
      <c r="E617" s="14">
        <v>241444.19</v>
      </c>
      <c r="F617" s="11"/>
      <c r="G617" s="12"/>
      <c r="H617" s="12"/>
      <c r="I617" s="12"/>
      <c r="J617" s="12"/>
    </row>
    <row r="618" spans="1:10">
      <c r="A618" s="13">
        <v>42956</v>
      </c>
      <c r="B618" s="7" t="s">
        <v>346</v>
      </c>
      <c r="C618" s="14" t="s">
        <v>9</v>
      </c>
      <c r="D618" s="14">
        <v>56500</v>
      </c>
      <c r="E618" s="14">
        <v>266036.19</v>
      </c>
      <c r="F618" s="11" t="s">
        <v>353</v>
      </c>
      <c r="G618" s="12" t="s">
        <v>345</v>
      </c>
      <c r="H618" s="12" t="s">
        <v>354</v>
      </c>
      <c r="I618" s="12"/>
      <c r="J618" s="12"/>
    </row>
    <row r="619" spans="1:10">
      <c r="A619" s="13">
        <v>42956</v>
      </c>
      <c r="B619" s="7" t="s">
        <v>244</v>
      </c>
      <c r="C619" s="14" t="s">
        <v>9</v>
      </c>
      <c r="D619" s="14">
        <v>1665</v>
      </c>
      <c r="E619" s="14">
        <v>209536.19</v>
      </c>
      <c r="F619" s="11" t="s">
        <v>509</v>
      </c>
      <c r="G619" s="12" t="s">
        <v>350</v>
      </c>
      <c r="H619" s="12" t="s">
        <v>351</v>
      </c>
      <c r="I619" s="12"/>
      <c r="J619" s="12"/>
    </row>
    <row r="620" spans="1:10">
      <c r="A620" s="13">
        <v>42956</v>
      </c>
      <c r="B620" s="7" t="s">
        <v>244</v>
      </c>
      <c r="C620" s="14" t="s">
        <v>9</v>
      </c>
      <c r="D620" s="14">
        <v>1169</v>
      </c>
      <c r="E620" s="14">
        <v>207871.19</v>
      </c>
      <c r="F620" s="11" t="s">
        <v>511</v>
      </c>
      <c r="G620" s="12" t="s">
        <v>350</v>
      </c>
      <c r="H620" s="12" t="s">
        <v>352</v>
      </c>
      <c r="I620" s="12"/>
      <c r="J620" s="12"/>
    </row>
    <row r="621" spans="1:10">
      <c r="A621" s="13">
        <v>42956</v>
      </c>
      <c r="B621" s="30" t="s">
        <v>245</v>
      </c>
      <c r="C621" s="14" t="s">
        <v>9</v>
      </c>
      <c r="D621" s="14">
        <v>59129.06</v>
      </c>
      <c r="E621" s="14">
        <v>206702.19</v>
      </c>
      <c r="F621" s="11" t="s">
        <v>340</v>
      </c>
      <c r="G621" s="12"/>
      <c r="H621" s="12"/>
      <c r="I621" s="12"/>
      <c r="J621" s="12"/>
    </row>
    <row r="622" spans="1:10">
      <c r="A622" s="13">
        <v>42956</v>
      </c>
      <c r="B622" s="54" t="s">
        <v>238</v>
      </c>
      <c r="C622" s="24"/>
      <c r="D622" s="24">
        <v>41155.14</v>
      </c>
      <c r="E622" s="24">
        <v>147573.13</v>
      </c>
      <c r="F622" s="11" t="s">
        <v>341</v>
      </c>
      <c r="G622" s="12"/>
      <c r="H622" s="12"/>
      <c r="I622" s="12"/>
      <c r="J622" s="12"/>
    </row>
    <row r="623" spans="1:10">
      <c r="A623" s="13">
        <v>42956</v>
      </c>
      <c r="B623" s="23" t="s">
        <v>239</v>
      </c>
      <c r="C623" s="24"/>
      <c r="D623" s="24">
        <v>1169</v>
      </c>
      <c r="E623" s="24">
        <v>106417.99</v>
      </c>
      <c r="F623" s="11" t="s">
        <v>512</v>
      </c>
      <c r="G623" s="12" t="s">
        <v>347</v>
      </c>
      <c r="H623" s="12" t="s">
        <v>348</v>
      </c>
      <c r="I623" s="12"/>
      <c r="J623" s="12"/>
    </row>
    <row r="624" spans="1:10">
      <c r="A624" s="13">
        <v>42956</v>
      </c>
      <c r="B624" s="23" t="s">
        <v>240</v>
      </c>
      <c r="C624" s="24"/>
      <c r="D624" s="24">
        <v>2040</v>
      </c>
      <c r="E624" s="24">
        <v>105248.99</v>
      </c>
      <c r="F624" s="11" t="s">
        <v>514</v>
      </c>
      <c r="G624" s="12" t="s">
        <v>175</v>
      </c>
      <c r="H624" s="12" t="s">
        <v>349</v>
      </c>
      <c r="I624" s="12"/>
      <c r="J624" s="12"/>
    </row>
    <row r="625" spans="1:10">
      <c r="A625" s="13">
        <v>42956</v>
      </c>
      <c r="B625" s="23" t="s">
        <v>241</v>
      </c>
      <c r="C625" s="24">
        <v>1239383.3799999999</v>
      </c>
      <c r="D625" s="24"/>
      <c r="E625" s="24">
        <v>103208.99</v>
      </c>
      <c r="F625" s="11"/>
      <c r="G625" s="12"/>
      <c r="H625" s="12"/>
      <c r="I625" s="12"/>
      <c r="J625" s="12"/>
    </row>
    <row r="626" spans="1:10">
      <c r="A626" s="13">
        <v>42956</v>
      </c>
      <c r="B626" s="7" t="s">
        <v>231</v>
      </c>
      <c r="C626" s="14" t="s">
        <v>9</v>
      </c>
      <c r="D626" s="14">
        <v>250000</v>
      </c>
      <c r="E626" s="14">
        <v>1342592.37</v>
      </c>
      <c r="F626" s="11" t="s">
        <v>138</v>
      </c>
      <c r="G626" s="12"/>
      <c r="H626" s="12"/>
      <c r="I626" s="12" t="s">
        <v>339</v>
      </c>
      <c r="J626" s="12"/>
    </row>
    <row r="627" spans="1:10">
      <c r="A627" s="13">
        <v>42956</v>
      </c>
      <c r="B627" s="7" t="s">
        <v>232</v>
      </c>
      <c r="C627" s="14" t="s">
        <v>9</v>
      </c>
      <c r="D627" s="14">
        <v>11000</v>
      </c>
      <c r="E627" s="14">
        <v>1092592.3700000001</v>
      </c>
      <c r="F627" s="11" t="s">
        <v>508</v>
      </c>
      <c r="G627" s="12" t="s">
        <v>237</v>
      </c>
      <c r="H627" s="12" t="s">
        <v>109</v>
      </c>
      <c r="I627" s="12"/>
      <c r="J627" s="12"/>
    </row>
    <row r="628" spans="1:10">
      <c r="A628" s="13">
        <v>42956</v>
      </c>
      <c r="B628" s="7" t="s">
        <v>31</v>
      </c>
      <c r="C628" s="14" t="s">
        <v>9</v>
      </c>
      <c r="D628" s="14">
        <v>93864.53</v>
      </c>
      <c r="E628" s="14">
        <v>1081592.3700000001</v>
      </c>
      <c r="F628" s="11" t="s">
        <v>330</v>
      </c>
      <c r="G628" s="12"/>
      <c r="H628" s="12" t="s">
        <v>243</v>
      </c>
      <c r="I628" s="12"/>
      <c r="J628" s="12"/>
    </row>
    <row r="629" spans="1:10">
      <c r="A629" s="13">
        <v>42956</v>
      </c>
      <c r="B629" s="7" t="s">
        <v>233</v>
      </c>
      <c r="C629" s="14" t="s">
        <v>9</v>
      </c>
      <c r="D629" s="14">
        <v>399000</v>
      </c>
      <c r="E629" s="14">
        <v>987727.84</v>
      </c>
      <c r="F629" s="11" t="s">
        <v>333</v>
      </c>
      <c r="G629" s="12"/>
      <c r="H629" s="12"/>
      <c r="I629" s="12" t="s">
        <v>337</v>
      </c>
      <c r="J629" s="12"/>
    </row>
    <row r="630" spans="1:10">
      <c r="A630" s="13">
        <v>42956</v>
      </c>
      <c r="B630" s="7" t="s">
        <v>234</v>
      </c>
      <c r="C630" s="14" t="s">
        <v>9</v>
      </c>
      <c r="D630" s="14">
        <v>986.7</v>
      </c>
      <c r="E630" s="14">
        <v>588727.84</v>
      </c>
      <c r="F630" s="11" t="s">
        <v>522</v>
      </c>
      <c r="G630" s="12" t="s">
        <v>230</v>
      </c>
      <c r="H630" s="12"/>
      <c r="I630" s="12"/>
      <c r="J630" s="12" t="s">
        <v>40</v>
      </c>
    </row>
    <row r="631" spans="1:10">
      <c r="A631" s="13">
        <v>42956</v>
      </c>
      <c r="B631" s="7" t="s">
        <v>235</v>
      </c>
      <c r="C631" s="14" t="s">
        <v>9</v>
      </c>
      <c r="D631" s="14">
        <v>75.12</v>
      </c>
      <c r="E631" s="14">
        <v>587741.14</v>
      </c>
      <c r="F631" s="11"/>
      <c r="G631" s="12"/>
      <c r="H631" s="12"/>
      <c r="I631" s="12"/>
      <c r="J631" s="12"/>
    </row>
    <row r="632" spans="1:10">
      <c r="A632" s="13">
        <v>42956</v>
      </c>
      <c r="B632" s="7" t="s">
        <v>222</v>
      </c>
      <c r="C632" s="53"/>
      <c r="D632" s="53">
        <v>2954</v>
      </c>
      <c r="E632" s="53">
        <v>587666.02</v>
      </c>
      <c r="F632" s="11" t="s">
        <v>516</v>
      </c>
      <c r="G632" s="12" t="s">
        <v>230</v>
      </c>
      <c r="H632" s="12" t="s">
        <v>229</v>
      </c>
      <c r="I632" s="12"/>
      <c r="J632" s="12"/>
    </row>
    <row r="633" spans="1:10">
      <c r="A633" s="13">
        <v>42956</v>
      </c>
      <c r="B633" s="7" t="s">
        <v>223</v>
      </c>
      <c r="C633" s="53">
        <v>25347.279999999999</v>
      </c>
      <c r="D633" s="53"/>
      <c r="E633" s="53">
        <v>584712.02</v>
      </c>
      <c r="F633" s="11"/>
      <c r="G633" s="12"/>
      <c r="H633" s="12"/>
      <c r="I633" s="12"/>
      <c r="J633" s="12"/>
    </row>
    <row r="634" spans="1:10">
      <c r="A634" s="13">
        <v>42956</v>
      </c>
      <c r="B634" s="7" t="s">
        <v>224</v>
      </c>
      <c r="C634" s="53"/>
      <c r="D634" s="53">
        <v>2040</v>
      </c>
      <c r="E634" s="53">
        <v>610059.30000000005</v>
      </c>
      <c r="F634" s="11" t="s">
        <v>501</v>
      </c>
      <c r="G634" s="12"/>
      <c r="H634" s="12"/>
      <c r="I634" s="12"/>
      <c r="J634" s="12"/>
    </row>
    <row r="635" spans="1:10">
      <c r="A635" s="13">
        <v>42956</v>
      </c>
      <c r="B635" s="33" t="s">
        <v>225</v>
      </c>
      <c r="C635" s="53">
        <v>5000</v>
      </c>
      <c r="D635" s="53"/>
      <c r="E635" s="53">
        <v>608019.30000000005</v>
      </c>
      <c r="F635" s="11" t="s">
        <v>29</v>
      </c>
      <c r="G635" s="12"/>
      <c r="H635" s="12"/>
      <c r="I635" s="12"/>
      <c r="J635" s="12"/>
    </row>
    <row r="636" spans="1:10">
      <c r="A636" s="13">
        <v>42956</v>
      </c>
      <c r="B636" s="7" t="s">
        <v>226</v>
      </c>
      <c r="C636" s="53"/>
      <c r="D636" s="53">
        <v>260000</v>
      </c>
      <c r="E636" s="53">
        <v>613019.30000000005</v>
      </c>
      <c r="F636" s="11" t="s">
        <v>331</v>
      </c>
      <c r="G636" s="12" t="s">
        <v>228</v>
      </c>
      <c r="H636" s="12" t="s">
        <v>227</v>
      </c>
      <c r="I636" s="12"/>
      <c r="J636" s="12"/>
    </row>
    <row r="637" spans="1:10">
      <c r="A637" s="13">
        <v>42956</v>
      </c>
      <c r="B637" s="7" t="s">
        <v>217</v>
      </c>
      <c r="C637" s="14" t="s">
        <v>9</v>
      </c>
      <c r="D637" s="14">
        <v>22076.880000000001</v>
      </c>
      <c r="E637" s="14">
        <v>353019.3</v>
      </c>
      <c r="F637" s="11" t="s">
        <v>272</v>
      </c>
      <c r="G637" s="12"/>
      <c r="H637" s="12"/>
      <c r="I637" s="12"/>
      <c r="J637" s="12"/>
    </row>
    <row r="638" spans="1:10">
      <c r="A638" s="13">
        <v>42956</v>
      </c>
      <c r="B638" s="7" t="s">
        <v>218</v>
      </c>
      <c r="C638" s="14" t="s">
        <v>9</v>
      </c>
      <c r="D638" s="14">
        <v>65296.69</v>
      </c>
      <c r="E638" s="14">
        <v>330942.42</v>
      </c>
      <c r="F638" s="11" t="s">
        <v>272</v>
      </c>
      <c r="G638" s="12"/>
      <c r="H638" s="12"/>
      <c r="I638" s="12"/>
      <c r="J638" s="12"/>
    </row>
    <row r="639" spans="1:10">
      <c r="A639" s="16">
        <v>42956</v>
      </c>
      <c r="B639" s="27" t="s">
        <v>10</v>
      </c>
      <c r="C639" s="17">
        <v>18.52</v>
      </c>
      <c r="D639" s="17" t="s">
        <v>9</v>
      </c>
      <c r="E639" s="17">
        <v>265645.73</v>
      </c>
      <c r="F639" s="11"/>
      <c r="G639" s="12"/>
      <c r="H639" s="12"/>
      <c r="I639" s="12"/>
      <c r="J639" s="12"/>
    </row>
    <row r="640" spans="1:10">
      <c r="A640" s="16">
        <v>42956</v>
      </c>
      <c r="B640" s="26" t="s">
        <v>11</v>
      </c>
      <c r="C640" s="17">
        <v>115.77</v>
      </c>
      <c r="D640" s="17" t="s">
        <v>9</v>
      </c>
      <c r="E640" s="17">
        <v>265664.25</v>
      </c>
      <c r="F640" s="11"/>
      <c r="G640" s="12"/>
      <c r="H640" s="12"/>
      <c r="I640" s="12"/>
      <c r="J640" s="12"/>
    </row>
    <row r="641" spans="1:10">
      <c r="A641" s="13">
        <v>42956</v>
      </c>
      <c r="B641" s="7" t="s">
        <v>12</v>
      </c>
      <c r="C641" s="14" t="s">
        <v>9</v>
      </c>
      <c r="D641" s="14">
        <v>13511.17</v>
      </c>
      <c r="E641" s="14">
        <v>265780.02</v>
      </c>
      <c r="F641" s="11" t="s">
        <v>221</v>
      </c>
      <c r="G641" s="12"/>
      <c r="H641" s="12"/>
      <c r="I641" s="12"/>
      <c r="J641" s="12"/>
    </row>
    <row r="642" spans="1:10">
      <c r="A642" s="16">
        <v>42956</v>
      </c>
      <c r="B642" s="27" t="s">
        <v>13</v>
      </c>
      <c r="C642" s="17">
        <v>65.91</v>
      </c>
      <c r="D642" s="17" t="s">
        <v>9</v>
      </c>
      <c r="E642" s="17">
        <v>252268.85</v>
      </c>
      <c r="F642" s="11"/>
      <c r="G642" s="12"/>
      <c r="H642" s="12"/>
      <c r="I642" s="12"/>
      <c r="J642" s="12"/>
    </row>
    <row r="643" spans="1:10">
      <c r="A643" s="16">
        <v>42956</v>
      </c>
      <c r="B643" s="26" t="s">
        <v>14</v>
      </c>
      <c r="C643" s="17">
        <v>411.93</v>
      </c>
      <c r="D643" s="17" t="s">
        <v>9</v>
      </c>
      <c r="E643" s="17">
        <v>252334.76</v>
      </c>
      <c r="F643" s="11"/>
      <c r="G643" s="12"/>
      <c r="H643" s="12"/>
      <c r="I643" s="12"/>
      <c r="J643" s="12"/>
    </row>
    <row r="644" spans="1:10">
      <c r="A644" s="13">
        <v>42956</v>
      </c>
      <c r="B644" s="7" t="s">
        <v>15</v>
      </c>
      <c r="C644" s="14" t="s">
        <v>9</v>
      </c>
      <c r="D644" s="14">
        <v>17309</v>
      </c>
      <c r="E644" s="14">
        <v>252746.69</v>
      </c>
      <c r="F644" s="11" t="s">
        <v>221</v>
      </c>
      <c r="G644" s="12"/>
      <c r="H644" s="12"/>
      <c r="I644" s="12"/>
      <c r="J644" s="12"/>
    </row>
    <row r="645" spans="1:10">
      <c r="A645" s="13">
        <v>42955</v>
      </c>
      <c r="B645" s="7" t="s">
        <v>219</v>
      </c>
      <c r="C645" s="14" t="s">
        <v>9</v>
      </c>
      <c r="D645" s="14">
        <v>37982</v>
      </c>
      <c r="E645" s="14">
        <v>235437.69</v>
      </c>
      <c r="F645" s="11" t="s">
        <v>507</v>
      </c>
      <c r="G645" s="12" t="s">
        <v>236</v>
      </c>
      <c r="H645" s="12"/>
      <c r="I645" s="12"/>
      <c r="J645" s="12"/>
    </row>
    <row r="646" spans="1:10">
      <c r="A646" s="13">
        <v>42955</v>
      </c>
      <c r="B646" s="7" t="s">
        <v>220</v>
      </c>
      <c r="C646" s="14" t="s">
        <v>9</v>
      </c>
      <c r="D646" s="14">
        <v>5207.2</v>
      </c>
      <c r="E646" s="14">
        <v>197455.69</v>
      </c>
      <c r="F646" s="11"/>
      <c r="G646" s="12"/>
      <c r="H646" s="12"/>
      <c r="I646" s="12"/>
      <c r="J646" s="12"/>
    </row>
    <row r="647" spans="1:10">
      <c r="A647" s="13">
        <v>42955</v>
      </c>
      <c r="B647" s="7" t="s">
        <v>206</v>
      </c>
      <c r="C647" s="14" t="s">
        <v>9</v>
      </c>
      <c r="D647" s="14">
        <v>20000</v>
      </c>
      <c r="E647" s="14">
        <v>192248.49</v>
      </c>
      <c r="F647" s="11" t="s">
        <v>504</v>
      </c>
      <c r="G647" s="12" t="s">
        <v>215</v>
      </c>
      <c r="H647" s="12" t="s">
        <v>214</v>
      </c>
      <c r="I647" s="12"/>
      <c r="J647" s="12"/>
    </row>
    <row r="648" spans="1:10">
      <c r="A648" s="13">
        <v>42955</v>
      </c>
      <c r="B648" s="33" t="s">
        <v>207</v>
      </c>
      <c r="C648" s="14">
        <v>5000</v>
      </c>
      <c r="D648" s="14" t="s">
        <v>9</v>
      </c>
      <c r="E648" s="14">
        <v>172248.49</v>
      </c>
      <c r="F648" s="11" t="s">
        <v>29</v>
      </c>
      <c r="G648" s="12"/>
      <c r="H648" s="12"/>
      <c r="I648" s="12"/>
      <c r="J648" s="12"/>
    </row>
    <row r="649" spans="1:10">
      <c r="A649" s="13">
        <v>42955</v>
      </c>
      <c r="B649" s="30" t="s">
        <v>211</v>
      </c>
      <c r="C649" s="14" t="s">
        <v>9</v>
      </c>
      <c r="D649" s="14">
        <v>20348.46</v>
      </c>
      <c r="E649" s="14">
        <v>177248.49</v>
      </c>
      <c r="F649" s="11" t="s">
        <v>505</v>
      </c>
      <c r="G649" s="12" t="s">
        <v>344</v>
      </c>
      <c r="H649" s="12"/>
      <c r="I649" s="12"/>
      <c r="J649" s="12"/>
    </row>
    <row r="650" spans="1:10">
      <c r="A650" s="13">
        <v>42955</v>
      </c>
      <c r="B650" s="7" t="s">
        <v>210</v>
      </c>
      <c r="C650" s="14">
        <v>29000</v>
      </c>
      <c r="D650" s="14" t="s">
        <v>9</v>
      </c>
      <c r="E650" s="14">
        <v>156900.03</v>
      </c>
      <c r="F650" s="11"/>
      <c r="G650" s="12"/>
      <c r="H650" s="12"/>
      <c r="I650" s="12"/>
      <c r="J650" s="12"/>
    </row>
    <row r="651" spans="1:10">
      <c r="A651" s="13">
        <v>42955</v>
      </c>
      <c r="B651" s="7" t="s">
        <v>208</v>
      </c>
      <c r="C651" s="14">
        <v>1408843.08</v>
      </c>
      <c r="D651" s="14" t="s">
        <v>9</v>
      </c>
      <c r="E651" s="14">
        <v>185900.03</v>
      </c>
      <c r="F651" s="11"/>
      <c r="G651" s="12"/>
      <c r="H651" s="12"/>
      <c r="I651" s="12"/>
      <c r="J651" s="12"/>
    </row>
    <row r="652" spans="1:10">
      <c r="A652" s="13">
        <v>42955</v>
      </c>
      <c r="B652" s="7" t="s">
        <v>209</v>
      </c>
      <c r="C652" s="14" t="s">
        <v>9</v>
      </c>
      <c r="D652" s="14">
        <v>2536</v>
      </c>
      <c r="E652" s="14">
        <v>1594743.11</v>
      </c>
      <c r="F652" s="11" t="s">
        <v>503</v>
      </c>
      <c r="G652" s="12" t="s">
        <v>212</v>
      </c>
      <c r="H652" s="12" t="s">
        <v>213</v>
      </c>
      <c r="I652" s="12"/>
      <c r="J652" s="12"/>
    </row>
    <row r="653" spans="1:10">
      <c r="A653" s="13">
        <v>42955</v>
      </c>
      <c r="B653" s="7" t="s">
        <v>31</v>
      </c>
      <c r="C653" s="14" t="s">
        <v>9</v>
      </c>
      <c r="D653" s="14">
        <v>2861.23</v>
      </c>
      <c r="E653" s="14">
        <v>1592207.11</v>
      </c>
      <c r="F653" s="11" t="s">
        <v>671</v>
      </c>
      <c r="G653" s="12"/>
      <c r="H653" s="12"/>
      <c r="I653" s="12"/>
      <c r="J653" s="12"/>
    </row>
    <row r="654" spans="1:10">
      <c r="A654" s="13">
        <v>42955</v>
      </c>
      <c r="B654" s="7" t="s">
        <v>200</v>
      </c>
      <c r="C654" s="14" t="s">
        <v>9</v>
      </c>
      <c r="D654" s="14">
        <v>22153.040000000001</v>
      </c>
      <c r="E654" s="14">
        <v>1589345.88</v>
      </c>
      <c r="F654" s="11" t="s">
        <v>506</v>
      </c>
      <c r="G654" s="12"/>
      <c r="H654" s="12"/>
      <c r="I654" s="12"/>
      <c r="J654" s="12"/>
    </row>
    <row r="655" spans="1:10">
      <c r="A655" s="13">
        <v>42955</v>
      </c>
      <c r="B655" s="7" t="s">
        <v>30</v>
      </c>
      <c r="C655" s="14" t="s">
        <v>9</v>
      </c>
      <c r="D655" s="14">
        <v>10000</v>
      </c>
      <c r="E655" s="14">
        <v>1567192.84</v>
      </c>
      <c r="F655" s="11" t="s">
        <v>327</v>
      </c>
      <c r="G655" s="12"/>
      <c r="H655" s="12" t="s">
        <v>201</v>
      </c>
      <c r="I655" s="12"/>
      <c r="J655" s="12"/>
    </row>
    <row r="656" spans="1:10">
      <c r="A656" s="13">
        <v>42955</v>
      </c>
      <c r="B656" s="7" t="s">
        <v>30</v>
      </c>
      <c r="C656" s="14" t="s">
        <v>9</v>
      </c>
      <c r="D656" s="14">
        <v>100000</v>
      </c>
      <c r="E656" s="14">
        <v>1557192.84</v>
      </c>
      <c r="F656" s="11" t="s">
        <v>326</v>
      </c>
      <c r="G656" s="12"/>
      <c r="H656" s="12" t="s">
        <v>201</v>
      </c>
      <c r="I656" s="12"/>
      <c r="J656" s="12"/>
    </row>
    <row r="657" spans="1:10">
      <c r="A657" s="13">
        <v>42955</v>
      </c>
      <c r="B657" s="7" t="s">
        <v>192</v>
      </c>
      <c r="C657" s="14" t="s">
        <v>9</v>
      </c>
      <c r="D657" s="14">
        <v>1000</v>
      </c>
      <c r="E657" s="14">
        <v>1457192.84</v>
      </c>
      <c r="F657" s="11" t="s">
        <v>271</v>
      </c>
      <c r="G657" s="12"/>
      <c r="H657" s="12"/>
      <c r="I657" s="12"/>
      <c r="J657" s="12"/>
    </row>
    <row r="658" spans="1:10">
      <c r="A658" s="13">
        <v>42955</v>
      </c>
      <c r="B658" s="7" t="s">
        <v>193</v>
      </c>
      <c r="C658" s="14" t="s">
        <v>9</v>
      </c>
      <c r="D658" s="14">
        <v>203417.46</v>
      </c>
      <c r="E658" s="14">
        <v>1456192.84</v>
      </c>
      <c r="F658" s="11" t="s">
        <v>261</v>
      </c>
      <c r="G658" s="12"/>
      <c r="H658" s="12"/>
      <c r="I658" s="12"/>
      <c r="J658" s="12"/>
    </row>
    <row r="659" spans="1:10">
      <c r="A659" s="13">
        <v>42955</v>
      </c>
      <c r="B659" s="7" t="s">
        <v>194</v>
      </c>
      <c r="C659" s="14" t="s">
        <v>9</v>
      </c>
      <c r="D659" s="14">
        <v>243194.53</v>
      </c>
      <c r="E659" s="14">
        <v>1252775.3799999999</v>
      </c>
      <c r="F659" s="11" t="s">
        <v>261</v>
      </c>
      <c r="G659" s="12"/>
      <c r="H659" s="12"/>
      <c r="I659" s="12"/>
      <c r="J659" s="12"/>
    </row>
    <row r="660" spans="1:10">
      <c r="A660" s="13">
        <v>42955</v>
      </c>
      <c r="B660" s="7" t="s">
        <v>195</v>
      </c>
      <c r="C660" s="14" t="s">
        <v>9</v>
      </c>
      <c r="D660" s="14">
        <v>40908.400000000001</v>
      </c>
      <c r="E660" s="14">
        <v>1009580.85</v>
      </c>
      <c r="F660" s="11" t="s">
        <v>261</v>
      </c>
      <c r="G660" s="12"/>
      <c r="H660" s="12"/>
      <c r="I660" s="12"/>
      <c r="J660" s="12"/>
    </row>
    <row r="661" spans="1:10">
      <c r="A661" s="16">
        <v>42955</v>
      </c>
      <c r="B661" s="27" t="s">
        <v>10</v>
      </c>
      <c r="C661" s="17">
        <v>36.22</v>
      </c>
      <c r="D661" s="17" t="s">
        <v>9</v>
      </c>
      <c r="E661" s="17">
        <v>968672.45</v>
      </c>
      <c r="F661" s="11"/>
      <c r="G661" s="12"/>
      <c r="H661" s="12"/>
      <c r="I661" s="12"/>
      <c r="J661" s="12"/>
    </row>
    <row r="662" spans="1:10">
      <c r="A662" s="16">
        <v>42955</v>
      </c>
      <c r="B662" s="26" t="s">
        <v>11</v>
      </c>
      <c r="C662" s="17">
        <v>226.4</v>
      </c>
      <c r="D662" s="17" t="s">
        <v>9</v>
      </c>
      <c r="E662" s="17">
        <v>968708.67</v>
      </c>
      <c r="F662" s="11"/>
      <c r="G662" s="12"/>
      <c r="H662" s="12"/>
      <c r="I662" s="12"/>
      <c r="J662" s="12"/>
    </row>
    <row r="663" spans="1:10">
      <c r="A663" s="13">
        <v>42955</v>
      </c>
      <c r="B663" s="7" t="s">
        <v>12</v>
      </c>
      <c r="C663" s="14" t="s">
        <v>9</v>
      </c>
      <c r="D663" s="14">
        <v>63434.97</v>
      </c>
      <c r="E663" s="14">
        <v>968935.07</v>
      </c>
      <c r="F663" s="11" t="s">
        <v>198</v>
      </c>
      <c r="G663" s="12"/>
      <c r="H663" s="12"/>
      <c r="I663" s="12"/>
      <c r="J663" s="12"/>
    </row>
    <row r="664" spans="1:10">
      <c r="A664" s="16">
        <v>42955</v>
      </c>
      <c r="B664" s="27" t="s">
        <v>13</v>
      </c>
      <c r="C664" s="17">
        <v>33.659999999999997</v>
      </c>
      <c r="D664" s="17" t="s">
        <v>9</v>
      </c>
      <c r="E664" s="17">
        <v>905500.1</v>
      </c>
      <c r="F664" s="11"/>
      <c r="G664" s="12"/>
      <c r="H664" s="12"/>
      <c r="I664" s="12"/>
      <c r="J664" s="12"/>
    </row>
    <row r="665" spans="1:10">
      <c r="A665" s="16">
        <v>42955</v>
      </c>
      <c r="B665" s="26" t="s">
        <v>14</v>
      </c>
      <c r="C665" s="17">
        <v>210.38</v>
      </c>
      <c r="D665" s="17" t="s">
        <v>9</v>
      </c>
      <c r="E665" s="17">
        <v>905533.76</v>
      </c>
      <c r="F665" s="11"/>
      <c r="G665" s="12"/>
      <c r="H665" s="12"/>
      <c r="I665" s="12"/>
      <c r="J665" s="12"/>
    </row>
    <row r="666" spans="1:10">
      <c r="A666" s="13">
        <v>42955</v>
      </c>
      <c r="B666" s="7" t="s">
        <v>15</v>
      </c>
      <c r="C666" s="14" t="s">
        <v>9</v>
      </c>
      <c r="D666" s="14">
        <v>8840.27</v>
      </c>
      <c r="E666" s="14">
        <v>905744.14</v>
      </c>
      <c r="F666" s="11" t="s">
        <v>198</v>
      </c>
      <c r="G666" s="12"/>
      <c r="H666" s="12"/>
      <c r="I666" s="12"/>
      <c r="J666" s="12"/>
    </row>
    <row r="667" spans="1:10">
      <c r="A667" s="13">
        <v>42954</v>
      </c>
      <c r="B667" s="51" t="s">
        <v>182</v>
      </c>
      <c r="C667" s="37"/>
      <c r="D667" s="37">
        <v>2222</v>
      </c>
      <c r="E667" s="37">
        <v>896903.87</v>
      </c>
      <c r="F667" s="11" t="s">
        <v>510</v>
      </c>
      <c r="G667" s="12" t="s">
        <v>197</v>
      </c>
      <c r="H667" s="12"/>
      <c r="I667" s="12"/>
      <c r="J667" s="12" t="s">
        <v>40</v>
      </c>
    </row>
    <row r="668" spans="1:10">
      <c r="A668" s="13">
        <v>42954</v>
      </c>
      <c r="B668" s="51" t="s">
        <v>183</v>
      </c>
      <c r="C668" s="37"/>
      <c r="D668" s="37">
        <v>471840</v>
      </c>
      <c r="E668" s="37">
        <v>894681.87</v>
      </c>
      <c r="F668" s="11" t="s">
        <v>140</v>
      </c>
      <c r="G668" s="12"/>
      <c r="H668" s="12"/>
      <c r="I668" s="12" t="s">
        <v>440</v>
      </c>
      <c r="J668" s="12"/>
    </row>
    <row r="669" spans="1:10">
      <c r="A669" s="13">
        <v>42954</v>
      </c>
      <c r="B669" s="51" t="s">
        <v>184</v>
      </c>
      <c r="C669" s="37">
        <v>127000</v>
      </c>
      <c r="D669" s="37"/>
      <c r="E669" s="37">
        <v>422841.87</v>
      </c>
      <c r="F669" s="11"/>
      <c r="G669" s="12"/>
      <c r="H669" s="12"/>
      <c r="I669" s="12"/>
      <c r="J669" s="12"/>
    </row>
    <row r="670" spans="1:10">
      <c r="A670" s="13">
        <v>42954</v>
      </c>
      <c r="B670" s="51" t="s">
        <v>185</v>
      </c>
      <c r="C670" s="37">
        <v>76000</v>
      </c>
      <c r="D670" s="37"/>
      <c r="E670" s="37">
        <v>549841.87</v>
      </c>
      <c r="F670" s="11"/>
      <c r="G670" s="12"/>
      <c r="H670" s="12"/>
      <c r="I670" s="12"/>
      <c r="J670" s="12"/>
    </row>
    <row r="671" spans="1:10">
      <c r="A671" s="13">
        <v>42954</v>
      </c>
      <c r="B671" s="51" t="s">
        <v>186</v>
      </c>
      <c r="C671" s="37">
        <v>116000</v>
      </c>
      <c r="D671" s="37"/>
      <c r="E671" s="37">
        <v>625841.87</v>
      </c>
      <c r="F671" s="11"/>
      <c r="G671" s="12"/>
      <c r="H671" s="12"/>
      <c r="I671" s="12"/>
      <c r="J671" s="12"/>
    </row>
    <row r="672" spans="1:10">
      <c r="A672" s="13">
        <v>42954</v>
      </c>
      <c r="B672" s="51" t="s">
        <v>187</v>
      </c>
      <c r="C672" s="37">
        <v>120999.99</v>
      </c>
      <c r="D672" s="37"/>
      <c r="E672" s="37">
        <v>741841.87</v>
      </c>
      <c r="F672" s="11"/>
      <c r="G672" s="12"/>
      <c r="H672" s="12"/>
      <c r="I672" s="12"/>
      <c r="J672" s="12"/>
    </row>
    <row r="673" spans="1:10">
      <c r="A673" s="13">
        <v>42954</v>
      </c>
      <c r="B673" s="51" t="s">
        <v>188</v>
      </c>
      <c r="C673" s="37">
        <v>17864</v>
      </c>
      <c r="D673" s="37"/>
      <c r="E673" s="37">
        <v>862841.86</v>
      </c>
      <c r="F673" s="11"/>
      <c r="G673" s="12"/>
      <c r="H673" s="12"/>
      <c r="I673" s="12"/>
      <c r="J673" s="12"/>
    </row>
    <row r="674" spans="1:10">
      <c r="A674" s="13">
        <v>42954</v>
      </c>
      <c r="B674" s="51" t="s">
        <v>189</v>
      </c>
      <c r="C674" s="37">
        <v>18328</v>
      </c>
      <c r="D674" s="37"/>
      <c r="E674" s="37">
        <v>880705.86</v>
      </c>
      <c r="F674" s="11"/>
      <c r="G674" s="12"/>
      <c r="H674" s="12"/>
      <c r="I674" s="12"/>
      <c r="J674" s="12"/>
    </row>
    <row r="675" spans="1:10">
      <c r="A675" s="13">
        <v>42954</v>
      </c>
      <c r="B675" s="51" t="s">
        <v>190</v>
      </c>
      <c r="C675" s="37">
        <v>777297.22</v>
      </c>
      <c r="D675" s="37"/>
      <c r="E675" s="37">
        <v>899033.86</v>
      </c>
      <c r="F675" s="11"/>
      <c r="G675" s="12"/>
      <c r="H675" s="12"/>
      <c r="I675" s="12"/>
      <c r="J675" s="12"/>
    </row>
    <row r="676" spans="1:10">
      <c r="A676" s="13">
        <v>42954</v>
      </c>
      <c r="B676" s="51" t="s">
        <v>164</v>
      </c>
      <c r="C676" s="37">
        <v>4226.33</v>
      </c>
      <c r="D676" s="37"/>
      <c r="E676" s="37">
        <v>1676331.08</v>
      </c>
      <c r="F676" s="11"/>
      <c r="G676" s="12"/>
      <c r="H676" s="12"/>
      <c r="I676" s="12"/>
      <c r="J676" s="12"/>
    </row>
    <row r="677" spans="1:10">
      <c r="A677" s="13">
        <v>42954</v>
      </c>
      <c r="B677" s="51" t="s">
        <v>164</v>
      </c>
      <c r="C677" s="37">
        <v>4732.8</v>
      </c>
      <c r="D677" s="37"/>
      <c r="E677" s="37">
        <v>1680557.41</v>
      </c>
      <c r="F677" s="11"/>
      <c r="G677" s="12"/>
      <c r="H677" s="12"/>
      <c r="I677" s="12"/>
      <c r="J677" s="12"/>
    </row>
    <row r="678" spans="1:10">
      <c r="A678" s="13">
        <v>42954</v>
      </c>
      <c r="B678" s="51" t="s">
        <v>164</v>
      </c>
      <c r="C678" s="37">
        <v>10399.33</v>
      </c>
      <c r="D678" s="37"/>
      <c r="E678" s="37">
        <v>1685290.21</v>
      </c>
      <c r="F678" s="11"/>
      <c r="G678" s="12"/>
      <c r="H678" s="12"/>
      <c r="I678" s="12"/>
      <c r="J678" s="12"/>
    </row>
    <row r="679" spans="1:10">
      <c r="A679" s="13">
        <v>42954</v>
      </c>
      <c r="B679" s="51" t="s">
        <v>164</v>
      </c>
      <c r="C679" s="37">
        <v>10399.33</v>
      </c>
      <c r="D679" s="37"/>
      <c r="E679" s="37">
        <v>1695689.54</v>
      </c>
      <c r="F679" s="11"/>
      <c r="G679" s="12"/>
      <c r="H679" s="12"/>
      <c r="I679" s="12"/>
      <c r="J679" s="12"/>
    </row>
    <row r="680" spans="1:10">
      <c r="A680" s="13">
        <v>42954</v>
      </c>
      <c r="B680" s="51" t="s">
        <v>164</v>
      </c>
      <c r="C680" s="37">
        <v>4060</v>
      </c>
      <c r="D680" s="37"/>
      <c r="E680" s="37">
        <v>1706088.87</v>
      </c>
      <c r="F680" s="11"/>
      <c r="G680" s="12"/>
      <c r="H680" s="12"/>
      <c r="I680" s="12"/>
      <c r="J680" s="12"/>
    </row>
    <row r="681" spans="1:10">
      <c r="A681" s="13">
        <v>42954</v>
      </c>
      <c r="B681" s="51" t="s">
        <v>164</v>
      </c>
      <c r="C681" s="37">
        <v>21112</v>
      </c>
      <c r="D681" s="37"/>
      <c r="E681" s="37">
        <v>1710148.87</v>
      </c>
      <c r="F681" s="11"/>
      <c r="G681" s="12"/>
      <c r="H681" s="12"/>
      <c r="I681" s="12"/>
      <c r="J681" s="12"/>
    </row>
    <row r="682" spans="1:10">
      <c r="A682" s="13">
        <v>42954</v>
      </c>
      <c r="B682" s="51" t="s">
        <v>191</v>
      </c>
      <c r="C682" s="37"/>
      <c r="D682" s="37">
        <v>288000</v>
      </c>
      <c r="E682" s="37">
        <v>1731260.87</v>
      </c>
      <c r="F682" s="11" t="s">
        <v>333</v>
      </c>
      <c r="G682" s="12"/>
      <c r="H682" s="12"/>
      <c r="I682" s="12" t="s">
        <v>204</v>
      </c>
      <c r="J682" s="12"/>
    </row>
    <row r="683" spans="1:10">
      <c r="A683" s="13">
        <v>42954</v>
      </c>
      <c r="B683" s="46" t="s">
        <v>145</v>
      </c>
      <c r="C683" s="37"/>
      <c r="D683" s="37">
        <v>156900</v>
      </c>
      <c r="E683" s="49">
        <v>1443260.87</v>
      </c>
      <c r="F683" s="11" t="s">
        <v>270</v>
      </c>
      <c r="G683" s="12"/>
      <c r="H683" s="12" t="s">
        <v>242</v>
      </c>
      <c r="I683" s="12"/>
      <c r="J683" s="12"/>
    </row>
    <row r="684" spans="1:10">
      <c r="A684" s="13">
        <v>42954</v>
      </c>
      <c r="B684" s="52" t="s">
        <v>178</v>
      </c>
      <c r="C684" s="37">
        <v>5000</v>
      </c>
      <c r="D684" s="37"/>
      <c r="E684" s="49">
        <v>1286360.8700000001</v>
      </c>
      <c r="F684" s="11" t="s">
        <v>29</v>
      </c>
      <c r="G684" s="12"/>
      <c r="H684" s="12"/>
      <c r="I684" s="12"/>
      <c r="J684" s="12"/>
    </row>
    <row r="685" spans="1:10">
      <c r="A685" s="13">
        <v>42954</v>
      </c>
      <c r="B685" s="46" t="s">
        <v>179</v>
      </c>
      <c r="C685" s="37"/>
      <c r="D685" s="37">
        <v>13303</v>
      </c>
      <c r="E685" s="49">
        <v>1291360.8700000001</v>
      </c>
      <c r="F685" s="11" t="s">
        <v>252</v>
      </c>
      <c r="G685" s="12"/>
      <c r="H685" s="12"/>
      <c r="I685" s="12"/>
      <c r="J685" s="12"/>
    </row>
    <row r="686" spans="1:10">
      <c r="A686" s="13">
        <v>42954</v>
      </c>
      <c r="B686" s="46" t="s">
        <v>180</v>
      </c>
      <c r="C686" s="37"/>
      <c r="D686" s="37">
        <v>66290.350000000006</v>
      </c>
      <c r="E686" s="49">
        <v>1278057.8700000001</v>
      </c>
      <c r="F686" s="11" t="s">
        <v>252</v>
      </c>
      <c r="G686" s="12"/>
      <c r="H686" s="12"/>
      <c r="I686" s="12"/>
      <c r="J686" s="12"/>
    </row>
    <row r="687" spans="1:10">
      <c r="A687" s="13">
        <v>42954</v>
      </c>
      <c r="B687" s="46" t="s">
        <v>181</v>
      </c>
      <c r="C687" s="37"/>
      <c r="D687" s="37">
        <v>100000</v>
      </c>
      <c r="E687" s="49">
        <v>1211767.52</v>
      </c>
      <c r="F687" s="11" t="s">
        <v>274</v>
      </c>
      <c r="G687" s="12" t="s">
        <v>196</v>
      </c>
      <c r="H687" s="12"/>
      <c r="I687" s="12"/>
      <c r="J687" s="12"/>
    </row>
    <row r="688" spans="1:10">
      <c r="A688" s="13">
        <v>42954</v>
      </c>
      <c r="B688" s="30" t="s">
        <v>166</v>
      </c>
      <c r="C688" s="14" t="s">
        <v>9</v>
      </c>
      <c r="D688" s="14">
        <v>51585.38</v>
      </c>
      <c r="E688" s="14">
        <v>1111767.52</v>
      </c>
      <c r="F688" s="11" t="s">
        <v>277</v>
      </c>
      <c r="G688" s="12"/>
      <c r="H688" s="12"/>
      <c r="I688" s="12"/>
      <c r="J688" s="12"/>
    </row>
    <row r="689" spans="1:10">
      <c r="A689" s="13">
        <v>42954</v>
      </c>
      <c r="B689" s="27" t="s">
        <v>10</v>
      </c>
      <c r="C689" s="17">
        <v>24.44</v>
      </c>
      <c r="D689" s="17" t="s">
        <v>9</v>
      </c>
      <c r="E689" s="14">
        <v>1060182.1399999999</v>
      </c>
      <c r="F689" s="11"/>
      <c r="G689" s="12"/>
      <c r="H689" s="50"/>
      <c r="I689" s="50"/>
      <c r="J689" s="12"/>
    </row>
    <row r="690" spans="1:10">
      <c r="A690" s="13">
        <v>42954</v>
      </c>
      <c r="B690" s="26" t="s">
        <v>11</v>
      </c>
      <c r="C690" s="17">
        <v>152.74</v>
      </c>
      <c r="D690" s="17" t="s">
        <v>9</v>
      </c>
      <c r="E690" s="14">
        <v>1060206.58</v>
      </c>
      <c r="F690" s="11"/>
      <c r="G690" s="22"/>
      <c r="H690" s="50"/>
      <c r="I690" s="50"/>
      <c r="J690" s="12"/>
    </row>
    <row r="691" spans="1:10">
      <c r="A691" s="13">
        <v>42954</v>
      </c>
      <c r="B691" s="7" t="s">
        <v>12</v>
      </c>
      <c r="C691" s="14" t="s">
        <v>9</v>
      </c>
      <c r="D691" s="14">
        <v>13318.73</v>
      </c>
      <c r="E691" s="14">
        <v>1060359.32</v>
      </c>
      <c r="F691" s="11" t="s">
        <v>199</v>
      </c>
      <c r="G691" s="12"/>
      <c r="H691" s="12"/>
      <c r="I691" s="12"/>
      <c r="J691" s="12"/>
    </row>
    <row r="692" spans="1:10">
      <c r="A692" s="13">
        <v>42954</v>
      </c>
      <c r="B692" s="27" t="s">
        <v>13</v>
      </c>
      <c r="C692" s="17">
        <v>290.33</v>
      </c>
      <c r="D692" s="17" t="s">
        <v>9</v>
      </c>
      <c r="E692" s="14">
        <v>1047040.59</v>
      </c>
      <c r="F692" s="11"/>
      <c r="G692" s="12"/>
      <c r="H692" s="12"/>
      <c r="I692" s="12"/>
      <c r="J692" s="12"/>
    </row>
    <row r="693" spans="1:10">
      <c r="A693" s="13">
        <v>42954</v>
      </c>
      <c r="B693" s="26" t="s">
        <v>14</v>
      </c>
      <c r="C693" s="17">
        <v>1814.55</v>
      </c>
      <c r="D693" s="17" t="s">
        <v>9</v>
      </c>
      <c r="E693" s="14">
        <v>1047330.92</v>
      </c>
      <c r="F693" s="11"/>
      <c r="G693" s="12"/>
      <c r="H693" s="12"/>
      <c r="I693" s="12"/>
      <c r="J693" s="12"/>
    </row>
    <row r="694" spans="1:10">
      <c r="A694" s="13">
        <v>42954</v>
      </c>
      <c r="B694" s="7" t="s">
        <v>15</v>
      </c>
      <c r="C694" s="14" t="s">
        <v>9</v>
      </c>
      <c r="D694" s="14">
        <v>76242.22</v>
      </c>
      <c r="E694" s="14">
        <v>1049145.47</v>
      </c>
      <c r="F694" s="11" t="s">
        <v>199</v>
      </c>
      <c r="G694" s="12"/>
      <c r="H694" s="12"/>
      <c r="I694" s="12"/>
      <c r="J694" s="12"/>
    </row>
    <row r="695" spans="1:10">
      <c r="A695" s="13">
        <v>42954</v>
      </c>
      <c r="B695" s="27" t="s">
        <v>10</v>
      </c>
      <c r="C695" s="17">
        <v>10.54</v>
      </c>
      <c r="D695" s="17" t="s">
        <v>9</v>
      </c>
      <c r="E695" s="14">
        <v>972903.25</v>
      </c>
      <c r="F695" s="11"/>
      <c r="G695" s="12"/>
      <c r="H695" s="12"/>
      <c r="I695" s="12"/>
      <c r="J695" s="12"/>
    </row>
    <row r="696" spans="1:10">
      <c r="A696" s="13">
        <v>42954</v>
      </c>
      <c r="B696" s="26" t="s">
        <v>11</v>
      </c>
      <c r="C696" s="17">
        <v>65.86</v>
      </c>
      <c r="D696" s="17" t="s">
        <v>9</v>
      </c>
      <c r="E696" s="14">
        <v>972913.79</v>
      </c>
      <c r="F696" s="11"/>
      <c r="G696" s="12"/>
      <c r="H696" s="12"/>
      <c r="I696" s="12"/>
      <c r="J696" s="12"/>
    </row>
    <row r="697" spans="1:10">
      <c r="A697" s="13">
        <v>42954</v>
      </c>
      <c r="B697" s="7" t="s">
        <v>12</v>
      </c>
      <c r="C697" s="14" t="s">
        <v>9</v>
      </c>
      <c r="D697" s="14">
        <v>7082.35</v>
      </c>
      <c r="E697" s="14">
        <v>972979.65</v>
      </c>
      <c r="F697" s="11" t="s">
        <v>202</v>
      </c>
      <c r="G697" s="12"/>
      <c r="H697" s="12"/>
      <c r="I697" s="12"/>
      <c r="J697" s="12"/>
    </row>
    <row r="698" spans="1:10">
      <c r="A698" s="13">
        <v>42954</v>
      </c>
      <c r="B698" s="27" t="s">
        <v>13</v>
      </c>
      <c r="C698" s="17">
        <v>49.2</v>
      </c>
      <c r="D698" s="17" t="s">
        <v>9</v>
      </c>
      <c r="E698" s="14">
        <v>965897.3</v>
      </c>
      <c r="F698" s="11"/>
      <c r="G698" s="12"/>
      <c r="H698" s="12"/>
      <c r="I698" s="12"/>
      <c r="J698" s="12"/>
    </row>
    <row r="699" spans="1:10">
      <c r="A699" s="13">
        <v>42954</v>
      </c>
      <c r="B699" s="26" t="s">
        <v>14</v>
      </c>
      <c r="C699" s="17">
        <v>307.52</v>
      </c>
      <c r="D699" s="17" t="s">
        <v>9</v>
      </c>
      <c r="E699" s="14">
        <v>965946.5</v>
      </c>
      <c r="F699" s="11"/>
      <c r="G699" s="12"/>
      <c r="H699" s="12"/>
      <c r="I699" s="12"/>
      <c r="J699" s="12"/>
    </row>
    <row r="700" spans="1:10">
      <c r="A700" s="13">
        <v>42954</v>
      </c>
      <c r="B700" s="7" t="s">
        <v>15</v>
      </c>
      <c r="C700" s="14" t="s">
        <v>9</v>
      </c>
      <c r="D700" s="14">
        <v>12922.13</v>
      </c>
      <c r="E700" s="14">
        <v>966254.02</v>
      </c>
      <c r="F700" s="11" t="s">
        <v>202</v>
      </c>
      <c r="G700" s="12"/>
      <c r="H700" s="12"/>
      <c r="I700" s="12"/>
      <c r="J700" s="12"/>
    </row>
    <row r="701" spans="1:10">
      <c r="A701" s="13">
        <v>42952</v>
      </c>
      <c r="B701" s="7" t="s">
        <v>167</v>
      </c>
      <c r="C701" s="14">
        <v>6000</v>
      </c>
      <c r="D701" s="14" t="s">
        <v>9</v>
      </c>
      <c r="E701" s="14">
        <v>953331.89</v>
      </c>
      <c r="F701" s="11" t="s">
        <v>502</v>
      </c>
      <c r="G701" s="12"/>
      <c r="H701" s="12"/>
      <c r="I701" s="12"/>
      <c r="J701" s="12"/>
    </row>
    <row r="702" spans="1:10">
      <c r="A702" s="13">
        <v>42952</v>
      </c>
      <c r="B702" s="7" t="s">
        <v>168</v>
      </c>
      <c r="C702" s="14" t="s">
        <v>9</v>
      </c>
      <c r="D702" s="56">
        <v>3362</v>
      </c>
      <c r="E702" s="14">
        <v>959331.89</v>
      </c>
      <c r="F702" s="11" t="s">
        <v>267</v>
      </c>
      <c r="G702" s="47"/>
      <c r="H702" s="12"/>
      <c r="I702" s="12"/>
      <c r="J702" s="12"/>
    </row>
    <row r="703" spans="1:10">
      <c r="A703" s="13">
        <v>42952</v>
      </c>
      <c r="B703" s="7" t="s">
        <v>168</v>
      </c>
      <c r="C703" s="14" t="s">
        <v>9</v>
      </c>
      <c r="D703" s="56">
        <v>2040</v>
      </c>
      <c r="E703" s="14">
        <v>955969.89</v>
      </c>
      <c r="F703" s="11" t="s">
        <v>266</v>
      </c>
      <c r="G703" s="47"/>
      <c r="H703" s="12"/>
      <c r="I703" s="12"/>
      <c r="J703" s="12"/>
    </row>
    <row r="704" spans="1:10">
      <c r="A704" s="13">
        <v>42952</v>
      </c>
      <c r="B704" s="7" t="s">
        <v>31</v>
      </c>
      <c r="C704" s="14" t="s">
        <v>9</v>
      </c>
      <c r="D704" s="14">
        <v>1099.01</v>
      </c>
      <c r="E704" s="14">
        <v>953929.89</v>
      </c>
      <c r="F704" s="11" t="s">
        <v>265</v>
      </c>
      <c r="G704" s="12"/>
      <c r="H704" s="12"/>
      <c r="I704" s="12"/>
      <c r="J704" s="12"/>
    </row>
    <row r="705" spans="1:10">
      <c r="A705" s="13">
        <v>42952</v>
      </c>
      <c r="B705" s="40" t="s">
        <v>159</v>
      </c>
      <c r="C705" s="37">
        <v>5000</v>
      </c>
      <c r="D705" s="37"/>
      <c r="E705" s="49">
        <v>952830.88</v>
      </c>
      <c r="F705" s="11" t="s">
        <v>29</v>
      </c>
      <c r="G705" s="12"/>
      <c r="H705" s="12"/>
      <c r="I705" s="12"/>
      <c r="J705" s="12"/>
    </row>
    <row r="706" spans="1:10">
      <c r="A706" s="13">
        <v>42951</v>
      </c>
      <c r="B706" s="39" t="s">
        <v>160</v>
      </c>
      <c r="C706" s="37"/>
      <c r="D706" s="37">
        <v>2040</v>
      </c>
      <c r="E706" s="49">
        <v>957830.88</v>
      </c>
      <c r="F706" s="11" t="s">
        <v>263</v>
      </c>
      <c r="G706" s="12" t="s">
        <v>175</v>
      </c>
      <c r="H706" s="12" t="s">
        <v>176</v>
      </c>
      <c r="I706" s="12"/>
      <c r="J706" s="12"/>
    </row>
    <row r="707" spans="1:10">
      <c r="A707" s="13">
        <v>42951</v>
      </c>
      <c r="B707" s="39" t="s">
        <v>161</v>
      </c>
      <c r="C707" s="37">
        <v>3000</v>
      </c>
      <c r="D707" s="37"/>
      <c r="E707" s="49">
        <v>955790.88</v>
      </c>
      <c r="F707" s="11"/>
      <c r="G707" s="12"/>
      <c r="H707" s="12"/>
      <c r="I707" s="12"/>
      <c r="J707" s="12"/>
    </row>
    <row r="708" spans="1:10">
      <c r="A708" s="13">
        <v>42951</v>
      </c>
      <c r="B708" s="39" t="s">
        <v>162</v>
      </c>
      <c r="C708" s="37"/>
      <c r="D708" s="37">
        <v>11279.84</v>
      </c>
      <c r="E708" s="49">
        <v>958790.88</v>
      </c>
      <c r="F708" s="11" t="s">
        <v>268</v>
      </c>
      <c r="G708" s="12"/>
      <c r="H708" s="12" t="s">
        <v>177</v>
      </c>
      <c r="I708" s="12"/>
      <c r="J708" s="12"/>
    </row>
    <row r="709" spans="1:10">
      <c r="A709" s="13">
        <v>42951</v>
      </c>
      <c r="B709" s="39" t="s">
        <v>163</v>
      </c>
      <c r="C709" s="37">
        <v>10074.18</v>
      </c>
      <c r="D709" s="37"/>
      <c r="E709" s="49">
        <v>947511.04</v>
      </c>
      <c r="F709" s="11"/>
      <c r="G709" s="12"/>
      <c r="H709" s="12"/>
      <c r="I709" s="12"/>
      <c r="J709" s="12"/>
    </row>
    <row r="710" spans="1:10">
      <c r="A710" s="13">
        <v>42951</v>
      </c>
      <c r="B710" s="39" t="s">
        <v>163</v>
      </c>
      <c r="C710" s="37">
        <v>10074.18</v>
      </c>
      <c r="D710" s="37"/>
      <c r="E710" s="37">
        <v>957585.22</v>
      </c>
      <c r="F710" s="11"/>
      <c r="G710" s="12"/>
      <c r="H710" s="12"/>
      <c r="I710" s="12"/>
      <c r="J710" s="12"/>
    </row>
    <row r="711" spans="1:10">
      <c r="A711" s="13">
        <v>42951</v>
      </c>
      <c r="B711" s="39" t="s">
        <v>163</v>
      </c>
      <c r="C711" s="37">
        <v>10399.33</v>
      </c>
      <c r="D711" s="37"/>
      <c r="E711" s="37">
        <v>967659.4</v>
      </c>
      <c r="F711" s="11"/>
      <c r="G711" s="12"/>
      <c r="H711" s="12"/>
      <c r="I711" s="12"/>
      <c r="J711" s="12"/>
    </row>
    <row r="712" spans="1:10">
      <c r="A712" s="13">
        <v>42951</v>
      </c>
      <c r="B712" s="39" t="s">
        <v>163</v>
      </c>
      <c r="C712" s="37">
        <v>594938.6</v>
      </c>
      <c r="D712" s="37"/>
      <c r="E712" s="37">
        <v>978058.73</v>
      </c>
      <c r="F712" s="11"/>
      <c r="G712" s="12"/>
      <c r="H712" s="12"/>
      <c r="I712" s="12"/>
      <c r="J712" s="12"/>
    </row>
    <row r="713" spans="1:10">
      <c r="A713" s="13">
        <v>42951</v>
      </c>
      <c r="B713" s="39" t="s">
        <v>163</v>
      </c>
      <c r="C713" s="37">
        <v>302397.05</v>
      </c>
      <c r="D713" s="37"/>
      <c r="E713" s="37">
        <v>1572997.33</v>
      </c>
      <c r="F713" s="11"/>
      <c r="G713" s="12"/>
      <c r="H713" s="12"/>
      <c r="I713" s="12"/>
      <c r="J713" s="12"/>
    </row>
    <row r="714" spans="1:10">
      <c r="A714" s="13">
        <v>42951</v>
      </c>
      <c r="B714" s="39" t="s">
        <v>163</v>
      </c>
      <c r="C714" s="37">
        <v>10075.17</v>
      </c>
      <c r="D714" s="37"/>
      <c r="E714" s="37">
        <v>1875394.38</v>
      </c>
      <c r="F714" s="11"/>
      <c r="G714" s="12"/>
      <c r="H714" s="12"/>
      <c r="I714" s="12"/>
      <c r="J714" s="12"/>
    </row>
    <row r="715" spans="1:10">
      <c r="A715" s="13">
        <v>42951</v>
      </c>
      <c r="B715" s="39" t="s">
        <v>164</v>
      </c>
      <c r="C715" s="37">
        <v>133270.24</v>
      </c>
      <c r="D715" s="37"/>
      <c r="E715" s="37">
        <v>1885469.55</v>
      </c>
      <c r="F715" s="11"/>
      <c r="G715" s="12"/>
      <c r="H715" s="12"/>
      <c r="I715" s="12"/>
      <c r="J715" s="12"/>
    </row>
    <row r="716" spans="1:10">
      <c r="A716" s="13">
        <v>42951</v>
      </c>
      <c r="B716" s="39" t="s">
        <v>164</v>
      </c>
      <c r="C716" s="37">
        <v>494851.06</v>
      </c>
      <c r="D716" s="37"/>
      <c r="E716" s="37">
        <v>2018739.79</v>
      </c>
      <c r="F716" s="11"/>
      <c r="G716" s="12"/>
      <c r="H716" s="12"/>
      <c r="I716" s="12"/>
      <c r="J716" s="12"/>
    </row>
    <row r="717" spans="1:10">
      <c r="A717" s="13">
        <v>42951</v>
      </c>
      <c r="B717" s="39" t="s">
        <v>165</v>
      </c>
      <c r="C717" s="37"/>
      <c r="D717" s="37">
        <v>200000</v>
      </c>
      <c r="E717" s="37">
        <v>2513590.85</v>
      </c>
      <c r="F717" s="11" t="s">
        <v>262</v>
      </c>
      <c r="G717" s="12"/>
      <c r="H717" s="12" t="s">
        <v>174</v>
      </c>
      <c r="I717" s="12"/>
      <c r="J717" s="12"/>
    </row>
    <row r="718" spans="1:10">
      <c r="A718" s="13">
        <v>42951</v>
      </c>
      <c r="B718" s="36" t="s">
        <v>142</v>
      </c>
      <c r="C718" s="37"/>
      <c r="D718" s="37">
        <v>1970</v>
      </c>
      <c r="E718" s="37">
        <v>2313590.85</v>
      </c>
      <c r="F718" s="11" t="s">
        <v>273</v>
      </c>
      <c r="G718" s="12"/>
      <c r="H718" s="12"/>
      <c r="I718" s="12"/>
      <c r="J718" s="12"/>
    </row>
    <row r="719" spans="1:10">
      <c r="A719" s="13">
        <v>42951</v>
      </c>
      <c r="B719" s="36" t="s">
        <v>143</v>
      </c>
      <c r="C719" s="37"/>
      <c r="D719" s="37">
        <v>435000</v>
      </c>
      <c r="E719" s="37">
        <v>2311620.85</v>
      </c>
      <c r="F719" s="11" t="s">
        <v>333</v>
      </c>
      <c r="G719" s="12"/>
      <c r="H719" s="12"/>
      <c r="I719" s="12" t="s">
        <v>203</v>
      </c>
      <c r="J719" s="12"/>
    </row>
    <row r="720" spans="1:10">
      <c r="A720" s="13">
        <v>42951</v>
      </c>
      <c r="B720" s="41" t="s">
        <v>144</v>
      </c>
      <c r="C720" s="37">
        <v>5000</v>
      </c>
      <c r="D720" s="37"/>
      <c r="E720" s="37">
        <v>1876620.85</v>
      </c>
      <c r="F720" s="11" t="s">
        <v>29</v>
      </c>
      <c r="G720" s="12"/>
      <c r="H720" s="12"/>
      <c r="I720" s="12"/>
      <c r="J720" s="12"/>
    </row>
    <row r="721" spans="1:10">
      <c r="A721" s="13">
        <v>42951</v>
      </c>
      <c r="B721" s="36" t="s">
        <v>145</v>
      </c>
      <c r="C721" s="37"/>
      <c r="D721" s="37">
        <v>2283.0100000000002</v>
      </c>
      <c r="E721" s="37">
        <v>1881620.85</v>
      </c>
      <c r="F721" s="11" t="s">
        <v>258</v>
      </c>
      <c r="G721" s="12"/>
      <c r="H721" s="12"/>
      <c r="I721" s="12"/>
      <c r="J721" s="12"/>
    </row>
    <row r="722" spans="1:10">
      <c r="A722" s="13">
        <v>42951</v>
      </c>
      <c r="B722" s="36" t="s">
        <v>146</v>
      </c>
      <c r="C722" s="37"/>
      <c r="D722" s="37">
        <v>1410</v>
      </c>
      <c r="E722" s="37">
        <v>1879337.84</v>
      </c>
      <c r="F722" s="11" t="s">
        <v>325</v>
      </c>
      <c r="G722" s="12"/>
      <c r="H722" s="12"/>
      <c r="I722" s="12"/>
      <c r="J722" s="12"/>
    </row>
    <row r="723" spans="1:10">
      <c r="A723" s="13">
        <v>42951</v>
      </c>
      <c r="B723" s="36" t="s">
        <v>147</v>
      </c>
      <c r="C723" s="37"/>
      <c r="D723" s="37">
        <v>3416</v>
      </c>
      <c r="E723" s="37">
        <v>1877927.84</v>
      </c>
      <c r="F723" s="11" t="s">
        <v>264</v>
      </c>
      <c r="G723" s="12" t="s">
        <v>173</v>
      </c>
      <c r="H723" s="12" t="s">
        <v>172</v>
      </c>
      <c r="I723" s="12"/>
      <c r="J723" s="12"/>
    </row>
    <row r="724" spans="1:10">
      <c r="A724" s="13">
        <v>42951</v>
      </c>
      <c r="B724" s="36" t="s">
        <v>148</v>
      </c>
      <c r="C724" s="37"/>
      <c r="D724" s="37">
        <v>67000</v>
      </c>
      <c r="E724" s="37">
        <v>1874511.84</v>
      </c>
      <c r="F724" s="11" t="s">
        <v>260</v>
      </c>
      <c r="G724" s="12"/>
      <c r="H724" s="12"/>
      <c r="I724" s="12"/>
      <c r="J724" s="12"/>
    </row>
    <row r="725" spans="1:10">
      <c r="A725" s="13">
        <v>42951</v>
      </c>
      <c r="B725" s="36" t="s">
        <v>149</v>
      </c>
      <c r="C725" s="37"/>
      <c r="D725" s="37">
        <v>17580.98</v>
      </c>
      <c r="E725" s="37">
        <v>1807511.84</v>
      </c>
      <c r="F725" s="11" t="s">
        <v>250</v>
      </c>
      <c r="G725" s="12"/>
      <c r="H725" s="12"/>
      <c r="I725" s="12"/>
      <c r="J725" s="12"/>
    </row>
    <row r="726" spans="1:10">
      <c r="A726" s="13">
        <v>42951</v>
      </c>
      <c r="B726" s="36" t="s">
        <v>150</v>
      </c>
      <c r="C726" s="37"/>
      <c r="D726" s="37">
        <v>23893</v>
      </c>
      <c r="E726" s="37">
        <v>1789930.86</v>
      </c>
      <c r="F726" s="11" t="s">
        <v>250</v>
      </c>
      <c r="G726" s="12"/>
      <c r="H726" s="12"/>
      <c r="I726" s="12"/>
      <c r="J726" s="12"/>
    </row>
    <row r="727" spans="1:10">
      <c r="A727" s="16">
        <v>42951</v>
      </c>
      <c r="B727" s="44" t="s">
        <v>151</v>
      </c>
      <c r="C727" s="42">
        <v>39.96</v>
      </c>
      <c r="D727" s="42"/>
      <c r="E727" s="42">
        <v>1766037.86</v>
      </c>
      <c r="F727" s="11"/>
      <c r="G727" s="12"/>
      <c r="H727" s="12"/>
      <c r="I727" s="12"/>
      <c r="J727" s="12"/>
    </row>
    <row r="728" spans="1:10">
      <c r="A728" s="16">
        <v>42951</v>
      </c>
      <c r="B728" s="43" t="s">
        <v>152</v>
      </c>
      <c r="C728" s="42">
        <v>249.72</v>
      </c>
      <c r="D728" s="42"/>
      <c r="E728" s="42">
        <v>1766077.82</v>
      </c>
      <c r="F728" s="11"/>
      <c r="G728" s="12"/>
      <c r="H728" s="12"/>
      <c r="I728" s="12"/>
      <c r="J728" s="12"/>
    </row>
    <row r="729" spans="1:10">
      <c r="A729" s="13">
        <v>42951</v>
      </c>
      <c r="B729" s="45" t="s">
        <v>153</v>
      </c>
      <c r="C729" s="37"/>
      <c r="D729" s="37">
        <v>56875.78</v>
      </c>
      <c r="E729" s="37">
        <v>1766327.54</v>
      </c>
      <c r="F729" s="11" t="s">
        <v>216</v>
      </c>
      <c r="G729" s="12"/>
      <c r="H729" s="12"/>
      <c r="I729" s="12"/>
      <c r="J729" s="12"/>
    </row>
    <row r="730" spans="1:10">
      <c r="A730" s="16">
        <v>42951</v>
      </c>
      <c r="B730" s="44" t="s">
        <v>154</v>
      </c>
      <c r="C730" s="42">
        <v>136.62</v>
      </c>
      <c r="D730" s="42"/>
      <c r="E730" s="42">
        <v>1709451.76</v>
      </c>
      <c r="F730" s="11"/>
      <c r="G730" s="12"/>
      <c r="H730" s="12"/>
      <c r="I730" s="12"/>
      <c r="J730" s="12"/>
    </row>
    <row r="731" spans="1:10">
      <c r="A731" s="16">
        <v>42951</v>
      </c>
      <c r="B731" s="43" t="s">
        <v>155</v>
      </c>
      <c r="C731" s="42">
        <v>853.89</v>
      </c>
      <c r="D731" s="42"/>
      <c r="E731" s="42">
        <v>1709588.38</v>
      </c>
      <c r="F731" s="11"/>
      <c r="G731" s="12"/>
      <c r="H731" s="12"/>
      <c r="I731" s="12"/>
      <c r="J731" s="12"/>
    </row>
    <row r="732" spans="1:10">
      <c r="A732" s="13">
        <v>42951</v>
      </c>
      <c r="B732" s="36" t="s">
        <v>156</v>
      </c>
      <c r="C732" s="37"/>
      <c r="D732" s="37">
        <v>35878.99</v>
      </c>
      <c r="E732" s="37">
        <v>1710442.27</v>
      </c>
      <c r="F732" s="11" t="s">
        <v>216</v>
      </c>
      <c r="G732" s="12"/>
      <c r="H732" s="22"/>
      <c r="I732" s="22"/>
      <c r="J732" s="12"/>
    </row>
    <row r="733" spans="1:10">
      <c r="A733" s="13">
        <v>42951</v>
      </c>
      <c r="B733" s="36" t="s">
        <v>157</v>
      </c>
      <c r="C733" s="37"/>
      <c r="D733" s="37">
        <v>450</v>
      </c>
      <c r="E733" s="37">
        <v>1674563.28</v>
      </c>
      <c r="F733" s="11"/>
      <c r="G733" s="12"/>
      <c r="H733" s="12"/>
      <c r="I733" s="12"/>
      <c r="J733" s="12"/>
    </row>
    <row r="734" spans="1:10">
      <c r="A734" s="13">
        <v>42950</v>
      </c>
      <c r="B734" s="36" t="s">
        <v>158</v>
      </c>
      <c r="C734" s="37"/>
      <c r="D734" s="37">
        <v>1515.38</v>
      </c>
      <c r="E734" s="37">
        <v>1674113.28</v>
      </c>
      <c r="F734" s="11" t="s">
        <v>520</v>
      </c>
      <c r="G734" s="12" t="s">
        <v>169</v>
      </c>
      <c r="H734" s="12"/>
      <c r="I734" s="12"/>
      <c r="J734" s="12" t="s">
        <v>40</v>
      </c>
    </row>
    <row r="735" spans="1:10">
      <c r="A735" s="13">
        <v>42950</v>
      </c>
      <c r="B735" s="7" t="s">
        <v>139</v>
      </c>
      <c r="C735" s="8"/>
      <c r="D735" s="14">
        <v>663518</v>
      </c>
      <c r="E735" s="14">
        <v>1672597.9</v>
      </c>
      <c r="F735" s="11" t="s">
        <v>259</v>
      </c>
      <c r="G735" s="12"/>
      <c r="H735" s="12"/>
      <c r="I735" s="12"/>
      <c r="J735" s="12"/>
    </row>
    <row r="736" spans="1:10">
      <c r="A736" s="13">
        <v>42950</v>
      </c>
      <c r="B736" s="7" t="s">
        <v>141</v>
      </c>
      <c r="C736" s="8"/>
      <c r="D736" s="14">
        <v>708540</v>
      </c>
      <c r="E736" s="14">
        <v>1009079.9</v>
      </c>
      <c r="F736" s="11" t="s">
        <v>140</v>
      </c>
      <c r="G736" s="12"/>
      <c r="H736" s="12"/>
      <c r="I736" s="12" t="s">
        <v>439</v>
      </c>
      <c r="J736" s="12"/>
    </row>
    <row r="737" spans="1:10">
      <c r="A737" s="13">
        <v>42950</v>
      </c>
      <c r="B737" s="7" t="s">
        <v>110</v>
      </c>
      <c r="C737" s="14">
        <v>94000</v>
      </c>
      <c r="D737" s="14" t="s">
        <v>9</v>
      </c>
      <c r="E737" s="14">
        <v>300539.90000000002</v>
      </c>
      <c r="F737" s="11" t="s">
        <v>138</v>
      </c>
      <c r="G737" s="12"/>
      <c r="H737" s="12"/>
      <c r="I737" s="12" t="s">
        <v>335</v>
      </c>
      <c r="J737" s="12"/>
    </row>
    <row r="738" spans="1:10">
      <c r="A738" s="13">
        <v>42950</v>
      </c>
      <c r="B738" s="7" t="s">
        <v>111</v>
      </c>
      <c r="C738" s="14">
        <v>6277.45</v>
      </c>
      <c r="D738" s="14" t="s">
        <v>9</v>
      </c>
      <c r="E738" s="14">
        <v>394539.9</v>
      </c>
      <c r="F738" s="11"/>
      <c r="G738" s="12"/>
      <c r="H738" s="12"/>
      <c r="I738" s="12"/>
      <c r="J738" s="12"/>
    </row>
    <row r="739" spans="1:10">
      <c r="A739" s="13">
        <v>42950</v>
      </c>
      <c r="B739" s="7" t="s">
        <v>112</v>
      </c>
      <c r="C739" s="14">
        <v>35962</v>
      </c>
      <c r="D739" s="14" t="s">
        <v>9</v>
      </c>
      <c r="E739" s="14">
        <v>400817.35</v>
      </c>
      <c r="F739" s="11"/>
      <c r="G739" s="12"/>
      <c r="H739" s="12"/>
      <c r="I739" s="12"/>
      <c r="J739" s="12"/>
    </row>
    <row r="740" spans="1:10">
      <c r="A740" s="13">
        <v>42950</v>
      </c>
      <c r="B740" s="7" t="s">
        <v>113</v>
      </c>
      <c r="C740" s="14">
        <v>2784</v>
      </c>
      <c r="D740" s="14" t="s">
        <v>9</v>
      </c>
      <c r="E740" s="14">
        <v>436779.35</v>
      </c>
      <c r="F740" s="11"/>
      <c r="G740" s="12"/>
      <c r="H740" s="12"/>
      <c r="I740" s="12"/>
      <c r="J740" s="12"/>
    </row>
    <row r="741" spans="1:10">
      <c r="A741" s="13">
        <v>42950</v>
      </c>
      <c r="B741" s="7" t="s">
        <v>114</v>
      </c>
      <c r="C741" s="14">
        <v>2400</v>
      </c>
      <c r="D741" s="14" t="s">
        <v>9</v>
      </c>
      <c r="E741" s="14">
        <v>439563.35</v>
      </c>
      <c r="F741" s="11"/>
      <c r="G741" s="12"/>
      <c r="H741" s="12"/>
      <c r="I741" s="12"/>
      <c r="J741" s="12"/>
    </row>
    <row r="742" spans="1:10">
      <c r="A742" s="13">
        <v>42950</v>
      </c>
      <c r="B742" s="7" t="s">
        <v>115</v>
      </c>
      <c r="C742" s="14">
        <v>10962</v>
      </c>
      <c r="D742" s="14" t="s">
        <v>9</v>
      </c>
      <c r="E742" s="14">
        <v>441963.35</v>
      </c>
      <c r="F742" s="11"/>
      <c r="G742" s="12"/>
      <c r="H742" s="12"/>
      <c r="I742" s="12"/>
      <c r="J742" s="12"/>
    </row>
    <row r="743" spans="1:10">
      <c r="A743" s="13">
        <v>42950</v>
      </c>
      <c r="B743" s="7" t="s">
        <v>116</v>
      </c>
      <c r="C743" s="14">
        <v>3300</v>
      </c>
      <c r="D743" s="14" t="s">
        <v>9</v>
      </c>
      <c r="E743" s="14">
        <v>452925.35</v>
      </c>
      <c r="F743" s="11"/>
      <c r="G743" s="12"/>
      <c r="H743" s="12"/>
      <c r="I743" s="12"/>
      <c r="J743" s="12"/>
    </row>
    <row r="744" spans="1:10">
      <c r="A744" s="13">
        <v>42950</v>
      </c>
      <c r="B744" s="7" t="s">
        <v>117</v>
      </c>
      <c r="C744" s="14">
        <v>8236</v>
      </c>
      <c r="D744" s="14" t="s">
        <v>9</v>
      </c>
      <c r="E744" s="14">
        <v>456225.35</v>
      </c>
      <c r="F744" s="11"/>
      <c r="G744" s="12"/>
      <c r="H744" s="12"/>
      <c r="I744" s="12"/>
      <c r="J744" s="12"/>
    </row>
    <row r="745" spans="1:10">
      <c r="A745" s="13">
        <v>42950</v>
      </c>
      <c r="B745" s="7" t="s">
        <v>118</v>
      </c>
      <c r="C745" s="14">
        <v>5864.96</v>
      </c>
      <c r="D745" s="14" t="s">
        <v>9</v>
      </c>
      <c r="E745" s="14">
        <v>464461.35</v>
      </c>
      <c r="F745" s="11"/>
      <c r="G745" s="12"/>
      <c r="H745" s="12"/>
      <c r="I745" s="12"/>
      <c r="J745" s="12"/>
    </row>
    <row r="746" spans="1:10">
      <c r="A746" s="13">
        <v>42950</v>
      </c>
      <c r="B746" s="7" t="s">
        <v>119</v>
      </c>
      <c r="C746" s="14">
        <v>3000</v>
      </c>
      <c r="D746" s="14" t="s">
        <v>9</v>
      </c>
      <c r="E746" s="14">
        <v>470326.31</v>
      </c>
      <c r="F746" s="11"/>
      <c r="G746" s="12"/>
      <c r="H746" s="12"/>
      <c r="I746" s="12"/>
      <c r="J746" s="12"/>
    </row>
    <row r="747" spans="1:10">
      <c r="A747" s="13">
        <v>42950</v>
      </c>
      <c r="B747" s="7" t="s">
        <v>120</v>
      </c>
      <c r="C747" s="14">
        <v>5000</v>
      </c>
      <c r="D747" s="14" t="s">
        <v>9</v>
      </c>
      <c r="E747" s="14">
        <v>473326.31</v>
      </c>
      <c r="F747" s="11"/>
      <c r="G747" s="12"/>
      <c r="H747" s="12"/>
      <c r="I747" s="12"/>
      <c r="J747" s="12"/>
    </row>
    <row r="748" spans="1:10">
      <c r="A748" s="13">
        <v>42950</v>
      </c>
      <c r="B748" s="7" t="s">
        <v>121</v>
      </c>
      <c r="C748" s="14">
        <v>5000</v>
      </c>
      <c r="D748" s="14" t="s">
        <v>9</v>
      </c>
      <c r="E748" s="14">
        <v>478326.31</v>
      </c>
      <c r="F748" s="11"/>
      <c r="G748" s="12"/>
      <c r="H748" s="12"/>
      <c r="I748" s="12"/>
      <c r="J748" s="12"/>
    </row>
    <row r="749" spans="1:10">
      <c r="A749" s="13">
        <v>42950</v>
      </c>
      <c r="B749" s="7" t="s">
        <v>122</v>
      </c>
      <c r="C749" s="14">
        <v>27260</v>
      </c>
      <c r="D749" s="14" t="s">
        <v>9</v>
      </c>
      <c r="E749" s="14">
        <v>483326.31</v>
      </c>
      <c r="F749" s="11"/>
      <c r="G749" s="12"/>
      <c r="H749" s="12"/>
      <c r="I749" s="12"/>
      <c r="J749" s="12"/>
    </row>
    <row r="750" spans="1:10">
      <c r="A750" s="13">
        <v>42950</v>
      </c>
      <c r="B750" s="7" t="s">
        <v>123</v>
      </c>
      <c r="C750" s="14">
        <v>8259.4599999999991</v>
      </c>
      <c r="D750" s="14" t="s">
        <v>9</v>
      </c>
      <c r="E750" s="14">
        <v>510586.31</v>
      </c>
      <c r="F750" s="11"/>
      <c r="G750" s="12"/>
      <c r="H750" s="12"/>
      <c r="I750" s="12"/>
      <c r="J750" s="12"/>
    </row>
    <row r="751" spans="1:10">
      <c r="A751" s="13">
        <v>42950</v>
      </c>
      <c r="B751" s="7" t="s">
        <v>124</v>
      </c>
      <c r="C751" s="14">
        <v>6148</v>
      </c>
      <c r="D751" s="14" t="s">
        <v>9</v>
      </c>
      <c r="E751" s="14">
        <v>518845.77</v>
      </c>
      <c r="F751" s="11"/>
      <c r="G751" s="12"/>
      <c r="H751" s="12"/>
      <c r="I751" s="12"/>
      <c r="J751" s="12"/>
    </row>
    <row r="752" spans="1:10">
      <c r="A752" s="13">
        <v>42950</v>
      </c>
      <c r="B752" s="7" t="s">
        <v>125</v>
      </c>
      <c r="C752" s="14">
        <v>6028</v>
      </c>
      <c r="D752" s="14" t="s">
        <v>9</v>
      </c>
      <c r="E752" s="14">
        <v>524993.77</v>
      </c>
      <c r="F752" s="11"/>
      <c r="G752" s="12"/>
      <c r="H752" s="12"/>
      <c r="I752" s="12"/>
      <c r="J752" s="12"/>
    </row>
    <row r="753" spans="1:10">
      <c r="A753" s="13">
        <v>42950</v>
      </c>
      <c r="B753" s="7" t="s">
        <v>126</v>
      </c>
      <c r="C753" s="14">
        <v>1850.02</v>
      </c>
      <c r="D753" s="14" t="s">
        <v>9</v>
      </c>
      <c r="E753" s="14">
        <v>531021.77</v>
      </c>
      <c r="F753" s="11"/>
      <c r="G753" s="12"/>
      <c r="H753" s="12"/>
      <c r="I753" s="12"/>
      <c r="J753" s="12"/>
    </row>
    <row r="754" spans="1:10">
      <c r="A754" s="13">
        <v>42950</v>
      </c>
      <c r="B754" s="7" t="s">
        <v>127</v>
      </c>
      <c r="C754" s="14">
        <v>5415</v>
      </c>
      <c r="D754" s="14" t="s">
        <v>9</v>
      </c>
      <c r="E754" s="14">
        <v>532871.79</v>
      </c>
      <c r="F754" s="11"/>
      <c r="G754" s="12"/>
      <c r="H754" s="12"/>
      <c r="I754" s="12"/>
      <c r="J754" s="12"/>
    </row>
    <row r="755" spans="1:10">
      <c r="A755" s="13">
        <v>42950</v>
      </c>
      <c r="B755" s="7" t="s">
        <v>128</v>
      </c>
      <c r="C755" s="14">
        <v>1991.4</v>
      </c>
      <c r="D755" s="14" t="s">
        <v>9</v>
      </c>
      <c r="E755" s="14">
        <v>538286.79</v>
      </c>
      <c r="F755" s="11"/>
      <c r="G755" s="12"/>
      <c r="H755" s="12"/>
      <c r="I755" s="12"/>
      <c r="J755" s="12"/>
    </row>
    <row r="756" spans="1:10">
      <c r="A756" s="13">
        <v>42950</v>
      </c>
      <c r="B756" s="7" t="s">
        <v>129</v>
      </c>
      <c r="C756" s="14">
        <v>25500.01</v>
      </c>
      <c r="D756" s="14" t="s">
        <v>9</v>
      </c>
      <c r="E756" s="14">
        <v>540278.18999999994</v>
      </c>
      <c r="F756" s="11"/>
      <c r="G756" s="12"/>
      <c r="H756" s="12"/>
      <c r="I756" s="12"/>
      <c r="J756" s="12"/>
    </row>
    <row r="757" spans="1:10">
      <c r="A757" s="13">
        <v>42950</v>
      </c>
      <c r="B757" s="7" t="s">
        <v>130</v>
      </c>
      <c r="C757" s="14">
        <v>18683.5</v>
      </c>
      <c r="D757" s="14" t="s">
        <v>9</v>
      </c>
      <c r="E757" s="14">
        <v>565778.19999999995</v>
      </c>
      <c r="F757" s="11"/>
      <c r="G757" s="12"/>
      <c r="H757" s="12"/>
      <c r="I757" s="12"/>
      <c r="J757" s="12"/>
    </row>
    <row r="758" spans="1:10">
      <c r="A758" s="13">
        <v>42950</v>
      </c>
      <c r="B758" s="7" t="s">
        <v>131</v>
      </c>
      <c r="C758" s="14">
        <v>474.01</v>
      </c>
      <c r="D758" s="14" t="s">
        <v>9</v>
      </c>
      <c r="E758" s="14">
        <v>584461.69999999995</v>
      </c>
      <c r="F758" s="11"/>
      <c r="G758" s="12"/>
      <c r="H758" s="12"/>
      <c r="I758" s="12"/>
      <c r="J758" s="12"/>
    </row>
    <row r="759" spans="1:10">
      <c r="A759" s="13">
        <v>42950</v>
      </c>
      <c r="B759" s="7" t="s">
        <v>132</v>
      </c>
      <c r="C759" s="14">
        <v>7172.89</v>
      </c>
      <c r="D759" s="14" t="s">
        <v>9</v>
      </c>
      <c r="E759" s="14">
        <v>584935.71</v>
      </c>
      <c r="F759" s="11"/>
      <c r="G759" s="12"/>
      <c r="H759" s="12"/>
      <c r="I759" s="12"/>
      <c r="J759" s="12"/>
    </row>
    <row r="760" spans="1:10">
      <c r="A760" s="13">
        <v>42950</v>
      </c>
      <c r="B760" s="7" t="s">
        <v>133</v>
      </c>
      <c r="C760" s="14">
        <v>1986.24</v>
      </c>
      <c r="D760" s="14" t="s">
        <v>9</v>
      </c>
      <c r="E760" s="14">
        <v>592108.6</v>
      </c>
      <c r="F760" s="11"/>
      <c r="G760" s="12"/>
      <c r="H760" s="12"/>
      <c r="I760" s="12"/>
      <c r="J760" s="12"/>
    </row>
    <row r="761" spans="1:10">
      <c r="A761" s="13">
        <v>42950</v>
      </c>
      <c r="B761" s="7" t="s">
        <v>134</v>
      </c>
      <c r="C761" s="14">
        <v>21170</v>
      </c>
      <c r="D761" s="14" t="s">
        <v>9</v>
      </c>
      <c r="E761" s="14">
        <v>594094.84</v>
      </c>
      <c r="F761" s="11"/>
      <c r="G761" s="12"/>
      <c r="H761" s="12"/>
      <c r="I761" s="12"/>
      <c r="J761" s="12"/>
    </row>
    <row r="762" spans="1:10">
      <c r="A762" s="13">
        <v>42950</v>
      </c>
      <c r="B762" s="7" t="s">
        <v>135</v>
      </c>
      <c r="C762" s="14">
        <v>1410112.08</v>
      </c>
      <c r="D762" s="14" t="s">
        <v>9</v>
      </c>
      <c r="E762" s="14">
        <v>615264.84</v>
      </c>
      <c r="F762" s="11"/>
      <c r="G762" s="12"/>
      <c r="H762" s="12"/>
      <c r="I762" s="12"/>
      <c r="J762" s="12"/>
    </row>
    <row r="763" spans="1:10">
      <c r="A763" s="13">
        <v>42950</v>
      </c>
      <c r="B763" s="7" t="s">
        <v>136</v>
      </c>
      <c r="C763" s="14">
        <v>5848</v>
      </c>
      <c r="D763" s="14" t="s">
        <v>9</v>
      </c>
      <c r="E763" s="14">
        <v>2025376.92</v>
      </c>
      <c r="F763" s="11"/>
      <c r="G763" s="12"/>
      <c r="H763" s="12"/>
      <c r="I763" s="12"/>
      <c r="J763" s="12"/>
    </row>
    <row r="764" spans="1:10">
      <c r="A764" s="13">
        <v>42950</v>
      </c>
      <c r="B764" s="7" t="s">
        <v>110</v>
      </c>
      <c r="C764" s="14">
        <v>310000</v>
      </c>
      <c r="D764" s="14" t="s">
        <v>9</v>
      </c>
      <c r="E764" s="14">
        <v>2031224.92</v>
      </c>
      <c r="F764" s="11" t="s">
        <v>138</v>
      </c>
      <c r="G764" s="12"/>
      <c r="H764" s="12"/>
      <c r="I764" s="12" t="s">
        <v>334</v>
      </c>
      <c r="J764" s="12"/>
    </row>
    <row r="765" spans="1:10">
      <c r="A765" s="13">
        <v>42950</v>
      </c>
      <c r="B765" s="7" t="s">
        <v>137</v>
      </c>
      <c r="C765" s="14" t="s">
        <v>9</v>
      </c>
      <c r="D765" s="14">
        <v>26000</v>
      </c>
      <c r="E765" s="14">
        <v>2341224.92</v>
      </c>
      <c r="F765" s="11" t="s">
        <v>333</v>
      </c>
      <c r="G765" s="12"/>
      <c r="H765" s="12"/>
      <c r="I765" s="12" t="s">
        <v>205</v>
      </c>
      <c r="J765" s="12"/>
    </row>
    <row r="766" spans="1:10">
      <c r="A766" s="13">
        <v>42950</v>
      </c>
      <c r="B766" s="7" t="s">
        <v>95</v>
      </c>
      <c r="C766" s="14">
        <v>19885.72</v>
      </c>
      <c r="D766" s="14" t="s">
        <v>9</v>
      </c>
      <c r="E766" s="14">
        <v>2315224.92</v>
      </c>
      <c r="F766" s="11"/>
      <c r="G766" s="34"/>
      <c r="H766" s="12"/>
      <c r="I766" s="12"/>
      <c r="J766" s="12"/>
    </row>
    <row r="767" spans="1:10">
      <c r="A767" s="13">
        <v>42950</v>
      </c>
      <c r="B767" s="7" t="s">
        <v>96</v>
      </c>
      <c r="C767" s="14" t="s">
        <v>9</v>
      </c>
      <c r="D767" s="14">
        <v>294500</v>
      </c>
      <c r="E767" s="14">
        <v>2335110.64</v>
      </c>
      <c r="F767" s="11" t="s">
        <v>255</v>
      </c>
      <c r="G767" s="34" t="s">
        <v>103</v>
      </c>
      <c r="H767" s="12" t="s">
        <v>109</v>
      </c>
      <c r="I767" s="12"/>
      <c r="J767" s="12"/>
    </row>
    <row r="768" spans="1:10">
      <c r="A768" s="13">
        <v>42950</v>
      </c>
      <c r="B768" s="7" t="s">
        <v>97</v>
      </c>
      <c r="C768" s="14" t="s">
        <v>9</v>
      </c>
      <c r="D768" s="14">
        <v>705900</v>
      </c>
      <c r="E768" s="14">
        <v>2040610.64</v>
      </c>
      <c r="F768" s="11" t="s">
        <v>256</v>
      </c>
      <c r="G768" s="34" t="s">
        <v>103</v>
      </c>
      <c r="H768" s="12" t="s">
        <v>108</v>
      </c>
      <c r="I768" s="12"/>
      <c r="J768" s="12"/>
    </row>
    <row r="769" spans="1:10">
      <c r="A769" s="13">
        <v>42950</v>
      </c>
      <c r="B769" s="7" t="s">
        <v>98</v>
      </c>
      <c r="C769" s="14" t="s">
        <v>9</v>
      </c>
      <c r="D769" s="14">
        <v>330400</v>
      </c>
      <c r="E769" s="14">
        <v>1334710.6399999999</v>
      </c>
      <c r="F769" s="11" t="s">
        <v>254</v>
      </c>
      <c r="G769" s="34" t="s">
        <v>103</v>
      </c>
      <c r="H769" s="12" t="s">
        <v>107</v>
      </c>
      <c r="I769" s="12"/>
      <c r="J769" s="12"/>
    </row>
    <row r="770" spans="1:10">
      <c r="A770" s="13">
        <v>42950</v>
      </c>
      <c r="B770" s="7" t="s">
        <v>99</v>
      </c>
      <c r="C770" s="14" t="s">
        <v>9</v>
      </c>
      <c r="D770" s="14">
        <v>234300</v>
      </c>
      <c r="E770" s="14">
        <v>1004310.64</v>
      </c>
      <c r="F770" s="11" t="s">
        <v>253</v>
      </c>
      <c r="G770" s="34" t="s">
        <v>101</v>
      </c>
      <c r="H770" s="12" t="s">
        <v>102</v>
      </c>
      <c r="I770" s="12"/>
      <c r="J770" s="12"/>
    </row>
    <row r="771" spans="1:10">
      <c r="A771" s="13">
        <v>42950</v>
      </c>
      <c r="B771" s="7" t="s">
        <v>30</v>
      </c>
      <c r="C771" s="14" t="s">
        <v>9</v>
      </c>
      <c r="D771" s="14">
        <v>40.69</v>
      </c>
      <c r="E771" s="14">
        <v>770010.64</v>
      </c>
      <c r="F771" s="11" t="s">
        <v>104</v>
      </c>
      <c r="G771" s="34"/>
      <c r="H771" s="12"/>
      <c r="I771" s="12"/>
      <c r="J771" s="12"/>
    </row>
    <row r="772" spans="1:10">
      <c r="A772" s="13">
        <v>42950</v>
      </c>
      <c r="B772" s="33" t="s">
        <v>100</v>
      </c>
      <c r="C772" s="14">
        <v>5000</v>
      </c>
      <c r="D772" s="14" t="s">
        <v>9</v>
      </c>
      <c r="E772" s="14">
        <v>769969.95</v>
      </c>
      <c r="F772" s="11" t="s">
        <v>29</v>
      </c>
      <c r="G772" s="34"/>
      <c r="H772" s="12"/>
      <c r="I772" s="12"/>
      <c r="J772" s="12"/>
    </row>
    <row r="773" spans="1:10">
      <c r="A773" s="13">
        <v>42950</v>
      </c>
      <c r="B773" s="7" t="s">
        <v>31</v>
      </c>
      <c r="C773" s="14" t="s">
        <v>9</v>
      </c>
      <c r="D773" s="14">
        <v>250000</v>
      </c>
      <c r="E773" s="14">
        <v>774969.95</v>
      </c>
      <c r="F773" s="11" t="s">
        <v>251</v>
      </c>
      <c r="G773" s="34"/>
      <c r="H773" s="12" t="s">
        <v>242</v>
      </c>
      <c r="I773" s="12"/>
      <c r="J773" s="12"/>
    </row>
    <row r="774" spans="1:10">
      <c r="A774" s="13">
        <v>42950</v>
      </c>
      <c r="B774" s="7" t="s">
        <v>86</v>
      </c>
      <c r="C774" s="14">
        <v>40.64</v>
      </c>
      <c r="D774" s="14" t="s">
        <v>9</v>
      </c>
      <c r="E774" s="14">
        <v>524969.94999999995</v>
      </c>
      <c r="F774" s="11" t="s">
        <v>105</v>
      </c>
      <c r="G774" s="35"/>
      <c r="H774" s="12"/>
      <c r="I774" s="12"/>
      <c r="J774" s="12"/>
    </row>
    <row r="775" spans="1:10">
      <c r="A775" s="13">
        <v>42950</v>
      </c>
      <c r="B775" s="7" t="s">
        <v>87</v>
      </c>
      <c r="C775" s="14" t="s">
        <v>9</v>
      </c>
      <c r="D775" s="14">
        <v>6879.14</v>
      </c>
      <c r="E775" s="14">
        <v>525010.59</v>
      </c>
      <c r="F775" s="11" t="s">
        <v>247</v>
      </c>
      <c r="G775" s="35"/>
      <c r="H775" s="12"/>
      <c r="I775" s="12"/>
      <c r="J775" s="12"/>
    </row>
    <row r="776" spans="1:10">
      <c r="A776" s="13">
        <v>42950</v>
      </c>
      <c r="B776" s="7" t="s">
        <v>88</v>
      </c>
      <c r="C776" s="14" t="s">
        <v>9</v>
      </c>
      <c r="D776" s="14">
        <v>152643.63</v>
      </c>
      <c r="E776" s="14">
        <v>518131.45</v>
      </c>
      <c r="F776" s="11" t="s">
        <v>247</v>
      </c>
      <c r="G776" s="12"/>
      <c r="H776" s="12"/>
      <c r="I776" s="12"/>
      <c r="J776" s="12"/>
    </row>
    <row r="777" spans="1:10">
      <c r="A777" s="16">
        <v>42950</v>
      </c>
      <c r="B777" s="27" t="s">
        <v>52</v>
      </c>
      <c r="C777" s="17">
        <v>107.3</v>
      </c>
      <c r="D777" s="17" t="s">
        <v>9</v>
      </c>
      <c r="E777" s="17">
        <v>365487.82</v>
      </c>
      <c r="F777" s="11"/>
      <c r="G777" s="12"/>
      <c r="H777" s="12"/>
      <c r="I777" s="12"/>
      <c r="J777" s="12"/>
    </row>
    <row r="778" spans="1:10">
      <c r="A778" s="16">
        <v>42950</v>
      </c>
      <c r="B778" s="26" t="s">
        <v>53</v>
      </c>
      <c r="C778" s="17">
        <v>670.65</v>
      </c>
      <c r="D778" s="17" t="s">
        <v>9</v>
      </c>
      <c r="E778" s="17">
        <v>365595.12</v>
      </c>
      <c r="F778" s="11"/>
      <c r="G778" s="12"/>
      <c r="H778" s="12"/>
      <c r="I778" s="12"/>
      <c r="J778" s="12"/>
    </row>
    <row r="779" spans="1:10">
      <c r="A779" s="13">
        <v>42950</v>
      </c>
      <c r="B779" s="7" t="s">
        <v>54</v>
      </c>
      <c r="C779" s="14" t="s">
        <v>9</v>
      </c>
      <c r="D779" s="14">
        <v>6442.44</v>
      </c>
      <c r="E779" s="14">
        <v>366265.77</v>
      </c>
      <c r="F779" s="11" t="s">
        <v>94</v>
      </c>
      <c r="G779" s="12"/>
      <c r="H779" s="22"/>
      <c r="I779" s="12"/>
      <c r="J779" s="12"/>
    </row>
    <row r="780" spans="1:10">
      <c r="A780" s="13">
        <v>42950</v>
      </c>
      <c r="B780" s="30" t="s">
        <v>89</v>
      </c>
      <c r="C780" s="14" t="s">
        <v>9</v>
      </c>
      <c r="D780" s="14">
        <v>9330.85</v>
      </c>
      <c r="E780" s="14">
        <v>359823.33</v>
      </c>
      <c r="F780" s="11" t="s">
        <v>276</v>
      </c>
      <c r="G780" s="12"/>
      <c r="H780" s="12"/>
      <c r="I780" s="12"/>
      <c r="J780" s="12"/>
    </row>
    <row r="781" spans="1:10">
      <c r="A781" s="13">
        <v>42950</v>
      </c>
      <c r="B781" s="32" t="s">
        <v>90</v>
      </c>
      <c r="C781" s="14" t="s">
        <v>9</v>
      </c>
      <c r="D781" s="14">
        <v>2124.96</v>
      </c>
      <c r="E781" s="14">
        <v>350492.48</v>
      </c>
      <c r="F781" s="11" t="s">
        <v>106</v>
      </c>
      <c r="G781" s="12"/>
      <c r="H781" s="12"/>
      <c r="I781" s="12"/>
      <c r="J781" s="12"/>
    </row>
    <row r="782" spans="1:10">
      <c r="A782" s="13">
        <v>42950</v>
      </c>
      <c r="B782" s="7" t="s">
        <v>91</v>
      </c>
      <c r="C782" s="14">
        <v>450</v>
      </c>
      <c r="D782" s="14" t="s">
        <v>9</v>
      </c>
      <c r="E782" s="14">
        <v>348367.52</v>
      </c>
      <c r="F782" s="11"/>
      <c r="G782" s="12"/>
      <c r="H782" s="12"/>
      <c r="I782" s="12"/>
      <c r="J782" s="12"/>
    </row>
    <row r="783" spans="1:10">
      <c r="A783" s="13">
        <v>42950</v>
      </c>
      <c r="B783" s="7" t="s">
        <v>92</v>
      </c>
      <c r="C783" s="14">
        <v>1604.4</v>
      </c>
      <c r="D783" s="14" t="s">
        <v>9</v>
      </c>
      <c r="E783" s="14">
        <v>348817.52</v>
      </c>
      <c r="F783" s="11"/>
      <c r="G783" s="12"/>
      <c r="H783" s="12"/>
      <c r="I783" s="12"/>
      <c r="J783" s="12"/>
    </row>
    <row r="784" spans="1:10">
      <c r="A784" s="13">
        <v>42949</v>
      </c>
      <c r="B784" s="7" t="s">
        <v>93</v>
      </c>
      <c r="C784" s="14" t="s">
        <v>9</v>
      </c>
      <c r="D784" s="14">
        <v>1489</v>
      </c>
      <c r="E784" s="14">
        <v>350421.92</v>
      </c>
      <c r="F784" s="11" t="s">
        <v>269</v>
      </c>
      <c r="G784" s="12" t="s">
        <v>170</v>
      </c>
      <c r="H784" s="12" t="s">
        <v>171</v>
      </c>
      <c r="I784" s="12"/>
      <c r="J784" s="12"/>
    </row>
    <row r="785" spans="1:10">
      <c r="A785" s="13">
        <v>42949</v>
      </c>
      <c r="B785" s="30" t="s">
        <v>77</v>
      </c>
      <c r="C785" s="14" t="s">
        <v>9</v>
      </c>
      <c r="D785" s="14">
        <v>126473.98</v>
      </c>
      <c r="E785" s="14">
        <v>348932.92</v>
      </c>
      <c r="F785" s="11" t="s">
        <v>80</v>
      </c>
      <c r="G785" s="12"/>
      <c r="H785" s="12"/>
      <c r="I785" s="12"/>
      <c r="J785" s="12"/>
    </row>
    <row r="786" spans="1:10">
      <c r="A786" s="13">
        <v>42949</v>
      </c>
      <c r="B786" s="30" t="s">
        <v>78</v>
      </c>
      <c r="C786" s="14" t="s">
        <v>9</v>
      </c>
      <c r="D786" s="14">
        <v>9288.39</v>
      </c>
      <c r="E786" s="14">
        <v>222458.94</v>
      </c>
      <c r="F786" s="11" t="s">
        <v>81</v>
      </c>
      <c r="G786" s="12"/>
      <c r="H786" s="12"/>
      <c r="I786" s="12"/>
      <c r="J786" s="12"/>
    </row>
    <row r="787" spans="1:10">
      <c r="A787" s="13">
        <v>42949</v>
      </c>
      <c r="B787" s="7" t="s">
        <v>31</v>
      </c>
      <c r="C787" s="14" t="s">
        <v>9</v>
      </c>
      <c r="D787" s="14">
        <v>9790.6</v>
      </c>
      <c r="E787" s="14">
        <v>213170.55</v>
      </c>
      <c r="F787" s="11" t="s">
        <v>257</v>
      </c>
      <c r="G787" s="12"/>
      <c r="H787" s="12"/>
      <c r="I787" s="12"/>
      <c r="J787" s="12"/>
    </row>
    <row r="788" spans="1:10">
      <c r="A788" s="13">
        <v>42949</v>
      </c>
      <c r="B788" s="30" t="s">
        <v>61</v>
      </c>
      <c r="C788" s="14" t="s">
        <v>9</v>
      </c>
      <c r="D788" s="14">
        <v>4449.76</v>
      </c>
      <c r="E788" s="14">
        <v>203379.95</v>
      </c>
      <c r="F788" s="11" t="s">
        <v>82</v>
      </c>
      <c r="G788" s="12"/>
      <c r="H788" s="12"/>
      <c r="I788" s="12"/>
      <c r="J788" s="12"/>
    </row>
    <row r="789" spans="1:10">
      <c r="A789" s="13">
        <v>42949</v>
      </c>
      <c r="B789" s="31" t="s">
        <v>62</v>
      </c>
      <c r="C789" s="14" t="s">
        <v>9</v>
      </c>
      <c r="D789" s="14">
        <v>6996.29</v>
      </c>
      <c r="E789" s="14">
        <v>198930.19</v>
      </c>
      <c r="F789" s="11" t="s">
        <v>84</v>
      </c>
      <c r="G789" s="12" t="s">
        <v>343</v>
      </c>
      <c r="H789" s="12"/>
      <c r="I789" s="12" t="s">
        <v>342</v>
      </c>
      <c r="J789" s="12"/>
    </row>
    <row r="790" spans="1:10">
      <c r="A790" s="13">
        <v>42949</v>
      </c>
      <c r="B790" s="31" t="s">
        <v>63</v>
      </c>
      <c r="C790" s="14" t="s">
        <v>9</v>
      </c>
      <c r="D790" s="14">
        <v>36264.71</v>
      </c>
      <c r="E790" s="14">
        <v>191933.9</v>
      </c>
      <c r="F790" s="11" t="s">
        <v>85</v>
      </c>
      <c r="G790" s="12" t="s">
        <v>343</v>
      </c>
      <c r="H790" s="12"/>
      <c r="I790" s="12" t="s">
        <v>342</v>
      </c>
      <c r="J790" s="12"/>
    </row>
    <row r="791" spans="1:10">
      <c r="A791" s="13">
        <v>42949</v>
      </c>
      <c r="B791" s="7" t="s">
        <v>64</v>
      </c>
      <c r="C791" s="14" t="s">
        <v>9</v>
      </c>
      <c r="D791" s="14">
        <v>9513.67</v>
      </c>
      <c r="E791" s="14">
        <v>155669.19</v>
      </c>
      <c r="F791" s="11" t="s">
        <v>275</v>
      </c>
      <c r="G791" s="12"/>
      <c r="H791" s="12"/>
      <c r="I791" s="12"/>
      <c r="J791" s="12"/>
    </row>
    <row r="792" spans="1:10">
      <c r="A792" s="13">
        <v>42949</v>
      </c>
      <c r="B792" s="30" t="s">
        <v>65</v>
      </c>
      <c r="C792" s="14" t="s">
        <v>9</v>
      </c>
      <c r="D792" s="14">
        <v>4068.48</v>
      </c>
      <c r="E792" s="14">
        <v>146155.51999999999</v>
      </c>
      <c r="F792" s="11" t="s">
        <v>83</v>
      </c>
      <c r="G792" s="12"/>
      <c r="H792" s="12"/>
      <c r="I792" s="12"/>
      <c r="J792" s="12"/>
    </row>
    <row r="793" spans="1:10">
      <c r="A793" s="13">
        <v>42949</v>
      </c>
      <c r="B793" s="7" t="s">
        <v>66</v>
      </c>
      <c r="C793" s="14">
        <v>828569.1</v>
      </c>
      <c r="D793" s="14" t="s">
        <v>9</v>
      </c>
      <c r="E793" s="14">
        <v>142087.04000000001</v>
      </c>
      <c r="F793" s="11"/>
      <c r="G793" s="12"/>
      <c r="H793" s="12"/>
      <c r="I793" s="12"/>
      <c r="J793" s="12"/>
    </row>
    <row r="794" spans="1:10">
      <c r="A794" s="13">
        <v>42949</v>
      </c>
      <c r="B794" s="7" t="s">
        <v>67</v>
      </c>
      <c r="C794" s="14">
        <v>8406.57</v>
      </c>
      <c r="D794" s="14" t="s">
        <v>9</v>
      </c>
      <c r="E794" s="14">
        <v>970656.14</v>
      </c>
      <c r="F794" s="11"/>
      <c r="G794" s="12"/>
      <c r="H794" s="12"/>
      <c r="I794" s="12"/>
      <c r="J794" s="12"/>
    </row>
    <row r="795" spans="1:10">
      <c r="A795" s="13">
        <v>42949</v>
      </c>
      <c r="B795" s="7" t="s">
        <v>68</v>
      </c>
      <c r="C795" s="14">
        <v>9258.77</v>
      </c>
      <c r="D795" s="14" t="s">
        <v>9</v>
      </c>
      <c r="E795" s="14">
        <v>979062.71</v>
      </c>
      <c r="F795" s="11"/>
      <c r="G795" s="12"/>
      <c r="H795" s="12"/>
      <c r="I795" s="12"/>
      <c r="J795" s="12"/>
    </row>
    <row r="796" spans="1:10">
      <c r="A796" s="13">
        <v>42949</v>
      </c>
      <c r="B796" s="7" t="s">
        <v>69</v>
      </c>
      <c r="C796" s="14">
        <v>12614.37</v>
      </c>
      <c r="D796" s="14" t="s">
        <v>9</v>
      </c>
      <c r="E796" s="14">
        <v>988321.48</v>
      </c>
      <c r="F796" s="11"/>
      <c r="G796" s="12"/>
      <c r="H796" s="12"/>
      <c r="I796" s="12"/>
      <c r="J796" s="12"/>
    </row>
    <row r="797" spans="1:10">
      <c r="A797" s="13">
        <v>42949</v>
      </c>
      <c r="B797" s="7" t="s">
        <v>70</v>
      </c>
      <c r="C797" s="14">
        <v>7088.78</v>
      </c>
      <c r="D797" s="14" t="s">
        <v>9</v>
      </c>
      <c r="E797" s="14">
        <v>1000935.85</v>
      </c>
      <c r="F797" s="11"/>
      <c r="G797" s="12"/>
      <c r="H797" s="12"/>
      <c r="I797" s="12"/>
      <c r="J797" s="12"/>
    </row>
    <row r="798" spans="1:10">
      <c r="A798" s="13">
        <v>42949</v>
      </c>
      <c r="B798" s="7" t="s">
        <v>71</v>
      </c>
      <c r="C798" s="14">
        <v>300000</v>
      </c>
      <c r="D798" s="14" t="s">
        <v>9</v>
      </c>
      <c r="E798" s="14">
        <v>1008024.63</v>
      </c>
      <c r="F798" s="11"/>
      <c r="G798" s="12"/>
      <c r="H798" s="12"/>
      <c r="I798" s="12"/>
      <c r="J798" s="12"/>
    </row>
    <row r="799" spans="1:10">
      <c r="A799" s="13">
        <v>42949</v>
      </c>
      <c r="B799" s="7" t="s">
        <v>72</v>
      </c>
      <c r="C799" s="14">
        <v>49349.3</v>
      </c>
      <c r="D799" s="14" t="s">
        <v>9</v>
      </c>
      <c r="E799" s="14">
        <v>1308024.6299999999</v>
      </c>
      <c r="F799" s="11"/>
      <c r="G799" s="12"/>
      <c r="H799" s="12"/>
      <c r="I799" s="12"/>
      <c r="J799" s="12"/>
    </row>
    <row r="800" spans="1:10">
      <c r="A800" s="13">
        <v>42949</v>
      </c>
      <c r="B800" s="7" t="s">
        <v>73</v>
      </c>
      <c r="C800" s="14">
        <v>10000</v>
      </c>
      <c r="D800" s="14" t="s">
        <v>9</v>
      </c>
      <c r="E800" s="14">
        <v>1357373.93</v>
      </c>
      <c r="F800" s="11"/>
      <c r="G800" s="12"/>
      <c r="H800" s="12"/>
      <c r="I800" s="12"/>
      <c r="J800" s="12"/>
    </row>
    <row r="801" spans="1:10">
      <c r="A801" s="13">
        <v>42949</v>
      </c>
      <c r="B801" s="7" t="s">
        <v>74</v>
      </c>
      <c r="C801" s="14">
        <v>290000</v>
      </c>
      <c r="D801" s="14" t="s">
        <v>9</v>
      </c>
      <c r="E801" s="14">
        <v>1367373.93</v>
      </c>
      <c r="F801" s="11"/>
      <c r="G801" s="12"/>
      <c r="H801" s="12"/>
      <c r="I801" s="12"/>
      <c r="J801" s="12"/>
    </row>
    <row r="802" spans="1:10">
      <c r="A802" s="13">
        <v>42949</v>
      </c>
      <c r="B802" s="7" t="s">
        <v>75</v>
      </c>
      <c r="C802" s="14">
        <v>10600</v>
      </c>
      <c r="D802" s="14" t="s">
        <v>9</v>
      </c>
      <c r="E802" s="14">
        <v>1657373.93</v>
      </c>
      <c r="F802" s="11"/>
      <c r="G802" s="12"/>
      <c r="H802" s="12"/>
      <c r="I802" s="12"/>
      <c r="J802" s="12"/>
    </row>
    <row r="803" spans="1:10">
      <c r="A803" s="13">
        <v>42949</v>
      </c>
      <c r="B803" s="7" t="s">
        <v>76</v>
      </c>
      <c r="C803" s="14" t="s">
        <v>9</v>
      </c>
      <c r="D803" s="14">
        <v>18000</v>
      </c>
      <c r="E803" s="14">
        <v>1667973.93</v>
      </c>
      <c r="F803" s="11" t="s">
        <v>333</v>
      </c>
      <c r="G803" s="12"/>
      <c r="H803" s="12"/>
      <c r="I803" s="12" t="s">
        <v>356</v>
      </c>
      <c r="J803" s="12"/>
    </row>
    <row r="804" spans="1:10">
      <c r="A804" s="13">
        <v>42949</v>
      </c>
      <c r="B804" s="23" t="s">
        <v>58</v>
      </c>
      <c r="C804" s="24"/>
      <c r="D804" s="24">
        <v>135300</v>
      </c>
      <c r="E804" s="24">
        <v>1649973.93</v>
      </c>
      <c r="F804" s="11" t="s">
        <v>249</v>
      </c>
      <c r="G804" s="12" t="s">
        <v>60</v>
      </c>
      <c r="H804" s="12" t="s">
        <v>59</v>
      </c>
      <c r="I804" s="12"/>
      <c r="J804" s="12"/>
    </row>
    <row r="805" spans="1:10">
      <c r="A805" s="13">
        <v>42949</v>
      </c>
      <c r="B805" s="7" t="s">
        <v>48</v>
      </c>
      <c r="C805" s="28" t="s">
        <v>9</v>
      </c>
      <c r="D805" s="28">
        <v>164521.19</v>
      </c>
      <c r="E805" s="28">
        <v>1514673.93</v>
      </c>
      <c r="F805" s="11" t="s">
        <v>355</v>
      </c>
      <c r="G805" s="12"/>
      <c r="H805" s="12"/>
      <c r="I805" s="12"/>
      <c r="J805" s="12"/>
    </row>
    <row r="806" spans="1:10">
      <c r="A806" s="13">
        <v>42949</v>
      </c>
      <c r="B806" s="7" t="s">
        <v>49</v>
      </c>
      <c r="C806" s="28" t="s">
        <v>9</v>
      </c>
      <c r="D806" s="28">
        <v>33019.68</v>
      </c>
      <c r="E806" s="28">
        <v>1350152.74</v>
      </c>
      <c r="F806" s="11" t="s">
        <v>355</v>
      </c>
      <c r="G806" s="12"/>
      <c r="H806" s="12"/>
      <c r="I806" s="12"/>
      <c r="J806" s="12"/>
    </row>
    <row r="807" spans="1:10">
      <c r="A807" s="16">
        <v>42949</v>
      </c>
      <c r="B807" s="27" t="s">
        <v>50</v>
      </c>
      <c r="C807" s="29">
        <v>132.80000000000001</v>
      </c>
      <c r="D807" s="29" t="s">
        <v>9</v>
      </c>
      <c r="E807" s="29">
        <v>1317133.06</v>
      </c>
      <c r="F807" s="11"/>
      <c r="G807" s="12"/>
      <c r="H807" s="12"/>
      <c r="I807" s="12"/>
      <c r="J807" s="12"/>
    </row>
    <row r="808" spans="1:10">
      <c r="A808" s="16">
        <v>42949</v>
      </c>
      <c r="B808" s="26" t="s">
        <v>51</v>
      </c>
      <c r="C808" s="29">
        <v>830</v>
      </c>
      <c r="D808" s="29" t="s">
        <v>9</v>
      </c>
      <c r="E808" s="29">
        <v>1317265.8600000001</v>
      </c>
      <c r="F808" s="11"/>
      <c r="G808" s="12"/>
      <c r="H808" s="12"/>
      <c r="I808" s="12"/>
      <c r="J808" s="12"/>
    </row>
    <row r="809" spans="1:10">
      <c r="A809" s="16">
        <v>42949</v>
      </c>
      <c r="B809" s="27" t="s">
        <v>10</v>
      </c>
      <c r="C809" s="29">
        <v>17.28</v>
      </c>
      <c r="D809" s="29" t="s">
        <v>9</v>
      </c>
      <c r="E809" s="29">
        <v>1318095.8600000001</v>
      </c>
      <c r="F809" s="11"/>
      <c r="G809" s="12"/>
      <c r="H809" s="12"/>
      <c r="I809" s="12"/>
      <c r="J809" s="12"/>
    </row>
    <row r="810" spans="1:10">
      <c r="A810" s="16">
        <v>42949</v>
      </c>
      <c r="B810" s="26" t="s">
        <v>11</v>
      </c>
      <c r="C810" s="29">
        <v>108</v>
      </c>
      <c r="D810" s="29" t="s">
        <v>9</v>
      </c>
      <c r="E810" s="29">
        <v>1318113.1399999999</v>
      </c>
      <c r="F810" s="11"/>
      <c r="G810" s="12"/>
      <c r="H810" s="12"/>
      <c r="I810" s="12"/>
      <c r="J810" s="12"/>
    </row>
    <row r="811" spans="1:10">
      <c r="A811" s="13">
        <v>42949</v>
      </c>
      <c r="B811" s="7" t="s">
        <v>12</v>
      </c>
      <c r="C811" s="28" t="s">
        <v>9</v>
      </c>
      <c r="D811" s="28">
        <v>27024.01</v>
      </c>
      <c r="E811" s="28">
        <v>1318221.1399999999</v>
      </c>
      <c r="F811" s="11" t="s">
        <v>57</v>
      </c>
      <c r="G811" s="12"/>
      <c r="H811" s="12"/>
      <c r="I811" s="12"/>
      <c r="J811" s="12"/>
    </row>
    <row r="812" spans="1:10">
      <c r="A812" s="16">
        <v>42949</v>
      </c>
      <c r="B812" s="27" t="s">
        <v>13</v>
      </c>
      <c r="C812" s="29">
        <v>41.6</v>
      </c>
      <c r="D812" s="29" t="s">
        <v>9</v>
      </c>
      <c r="E812" s="29">
        <v>1291197.1299999999</v>
      </c>
      <c r="F812" s="11"/>
      <c r="G812" s="12"/>
      <c r="H812" s="12"/>
      <c r="I812" s="12"/>
      <c r="J812" s="12"/>
    </row>
    <row r="813" spans="1:10">
      <c r="A813" s="16">
        <v>42949</v>
      </c>
      <c r="B813" s="26" t="s">
        <v>14</v>
      </c>
      <c r="C813" s="29">
        <v>259.98</v>
      </c>
      <c r="D813" s="29" t="s">
        <v>9</v>
      </c>
      <c r="E813" s="29">
        <v>1291238.73</v>
      </c>
      <c r="F813" s="11"/>
      <c r="G813" s="12"/>
      <c r="H813" s="12"/>
      <c r="I813" s="12"/>
      <c r="J813" s="12"/>
    </row>
    <row r="814" spans="1:10">
      <c r="A814" s="13">
        <v>42949</v>
      </c>
      <c r="B814" s="7" t="s">
        <v>15</v>
      </c>
      <c r="C814" s="28" t="s">
        <v>9</v>
      </c>
      <c r="D814" s="28">
        <v>10924</v>
      </c>
      <c r="E814" s="28">
        <v>1291498.71</v>
      </c>
      <c r="F814" s="11" t="s">
        <v>57</v>
      </c>
      <c r="G814" s="12"/>
      <c r="H814" s="12"/>
      <c r="I814" s="12"/>
      <c r="J814" s="12"/>
    </row>
    <row r="815" spans="1:10">
      <c r="A815" s="16">
        <v>42949</v>
      </c>
      <c r="B815" s="27" t="s">
        <v>52</v>
      </c>
      <c r="C815" s="29">
        <v>140.02000000000001</v>
      </c>
      <c r="D815" s="29" t="s">
        <v>9</v>
      </c>
      <c r="E815" s="29">
        <v>1280574.71</v>
      </c>
      <c r="F815" s="11"/>
      <c r="G815" s="12"/>
      <c r="H815" s="12"/>
      <c r="I815" s="12"/>
      <c r="J815" s="12"/>
    </row>
    <row r="816" spans="1:10">
      <c r="A816" s="16">
        <v>42949</v>
      </c>
      <c r="B816" s="26" t="s">
        <v>53</v>
      </c>
      <c r="C816" s="29">
        <v>875.11</v>
      </c>
      <c r="D816" s="29" t="s">
        <v>9</v>
      </c>
      <c r="E816" s="29">
        <v>1280714.73</v>
      </c>
      <c r="F816" s="11"/>
      <c r="G816" s="12"/>
      <c r="H816" s="12"/>
      <c r="I816" s="12"/>
      <c r="J816" s="12"/>
    </row>
    <row r="817" spans="1:10">
      <c r="A817" s="13">
        <v>42949</v>
      </c>
      <c r="B817" s="7" t="s">
        <v>54</v>
      </c>
      <c r="C817" s="28" t="s">
        <v>9</v>
      </c>
      <c r="D817" s="28">
        <v>8406.57</v>
      </c>
      <c r="E817" s="28">
        <v>1281589.8400000001</v>
      </c>
      <c r="F817" s="11" t="s">
        <v>57</v>
      </c>
      <c r="G817" s="12"/>
      <c r="H817" s="12"/>
      <c r="I817" s="12"/>
      <c r="J817" s="12"/>
    </row>
    <row r="818" spans="1:10">
      <c r="A818" s="13">
        <v>42948</v>
      </c>
      <c r="B818" s="7" t="s">
        <v>55</v>
      </c>
      <c r="C818" s="14" t="s">
        <v>9</v>
      </c>
      <c r="D818" s="14">
        <v>10055</v>
      </c>
      <c r="E818" s="14">
        <v>1273183.27</v>
      </c>
      <c r="F818" s="11"/>
      <c r="G818" s="12"/>
      <c r="H818" s="12"/>
      <c r="I818" s="12"/>
      <c r="J818" s="12"/>
    </row>
    <row r="819" spans="1:10">
      <c r="A819" s="13">
        <v>42948</v>
      </c>
      <c r="B819" s="7" t="s">
        <v>56</v>
      </c>
      <c r="C819" s="14" t="s">
        <v>9</v>
      </c>
      <c r="D819" s="14">
        <v>2840</v>
      </c>
      <c r="E819" s="14">
        <v>1263128.27</v>
      </c>
      <c r="F819" s="11"/>
      <c r="G819" s="12"/>
      <c r="H819" s="12"/>
      <c r="I819" s="12"/>
      <c r="J819" s="12"/>
    </row>
    <row r="820" spans="1:10">
      <c r="A820" s="13">
        <v>42948</v>
      </c>
      <c r="B820" s="15" t="s">
        <v>30</v>
      </c>
      <c r="C820" s="14" t="s">
        <v>9</v>
      </c>
      <c r="D820" s="14">
        <v>210000</v>
      </c>
      <c r="E820" s="14">
        <v>1260288.27</v>
      </c>
      <c r="F820" s="11" t="s">
        <v>248</v>
      </c>
      <c r="G820" s="12"/>
      <c r="H820" s="12"/>
      <c r="I820" s="12"/>
      <c r="J820" s="12"/>
    </row>
    <row r="821" spans="1:10">
      <c r="A821" s="13">
        <v>42948</v>
      </c>
      <c r="B821" s="15" t="s">
        <v>31</v>
      </c>
      <c r="C821" s="14" t="s">
        <v>9</v>
      </c>
      <c r="D821" s="14">
        <v>3217</v>
      </c>
      <c r="E821" s="14">
        <v>1050288.27</v>
      </c>
      <c r="F821" s="11"/>
      <c r="G821" s="12"/>
      <c r="H821" s="12"/>
      <c r="I821" s="12"/>
      <c r="J821" s="12"/>
    </row>
    <row r="822" spans="1:10">
      <c r="A822" s="13">
        <v>42948</v>
      </c>
      <c r="B822" s="18" t="s">
        <v>41</v>
      </c>
      <c r="C822" s="14" t="s">
        <v>9</v>
      </c>
      <c r="D822" s="14">
        <v>42252.03</v>
      </c>
      <c r="E822" s="14">
        <v>1047071.27</v>
      </c>
      <c r="F822" s="11" t="s">
        <v>45</v>
      </c>
      <c r="G822" s="12"/>
      <c r="H822" s="12"/>
      <c r="I822" s="12"/>
      <c r="J822" s="12"/>
    </row>
    <row r="823" spans="1:10">
      <c r="A823" s="13">
        <v>42948</v>
      </c>
      <c r="B823" s="18" t="s">
        <v>42</v>
      </c>
      <c r="C823" s="14" t="s">
        <v>9</v>
      </c>
      <c r="D823" s="14">
        <v>28144.86</v>
      </c>
      <c r="E823" s="14">
        <v>1004819.24</v>
      </c>
      <c r="F823" s="11" t="s">
        <v>46</v>
      </c>
      <c r="G823" s="12"/>
      <c r="H823" s="12"/>
      <c r="I823" s="12"/>
      <c r="J823" s="12"/>
    </row>
    <row r="824" spans="1:10">
      <c r="A824" s="13">
        <v>42948</v>
      </c>
      <c r="B824" s="18" t="s">
        <v>43</v>
      </c>
      <c r="C824" s="14" t="s">
        <v>9</v>
      </c>
      <c r="D824" s="14">
        <v>2588.96</v>
      </c>
      <c r="E824" s="14">
        <v>976674.38</v>
      </c>
      <c r="F824" s="11" t="s">
        <v>47</v>
      </c>
      <c r="G824" s="12"/>
      <c r="H824" s="12"/>
      <c r="I824" s="12"/>
      <c r="J824" s="12"/>
    </row>
    <row r="825" spans="1:10">
      <c r="A825" s="13">
        <v>42948</v>
      </c>
      <c r="B825" s="15" t="s">
        <v>39</v>
      </c>
      <c r="C825" s="14" t="s">
        <v>9</v>
      </c>
      <c r="D825" s="14">
        <v>150000</v>
      </c>
      <c r="E825" s="14">
        <v>974085.42</v>
      </c>
      <c r="F825" s="11" t="s">
        <v>44</v>
      </c>
      <c r="G825" s="12"/>
      <c r="H825" s="12"/>
      <c r="I825" s="12" t="s">
        <v>336</v>
      </c>
      <c r="J825" s="12"/>
    </row>
    <row r="826" spans="1:10">
      <c r="A826" s="13">
        <v>42948</v>
      </c>
      <c r="B826" s="15" t="s">
        <v>32</v>
      </c>
      <c r="C826" s="14">
        <v>165000</v>
      </c>
      <c r="D826" s="14" t="s">
        <v>9</v>
      </c>
      <c r="E826" s="14">
        <v>824085.42</v>
      </c>
      <c r="F826" s="11"/>
      <c r="G826" s="12"/>
      <c r="H826" s="12"/>
      <c r="I826" s="12"/>
      <c r="J826" s="12"/>
    </row>
    <row r="827" spans="1:10">
      <c r="A827" s="13">
        <v>42948</v>
      </c>
      <c r="B827" s="15" t="s">
        <v>33</v>
      </c>
      <c r="C827" s="14">
        <v>24100</v>
      </c>
      <c r="D827" s="14" t="s">
        <v>9</v>
      </c>
      <c r="E827" s="14">
        <v>989085.42</v>
      </c>
      <c r="F827" s="11"/>
      <c r="G827" s="12"/>
      <c r="H827" s="12"/>
      <c r="I827" s="12"/>
      <c r="J827" s="12"/>
    </row>
    <row r="828" spans="1:10">
      <c r="A828" s="13">
        <v>42948</v>
      </c>
      <c r="B828" s="15" t="s">
        <v>34</v>
      </c>
      <c r="C828" s="14">
        <v>212524.74</v>
      </c>
      <c r="D828" s="14" t="s">
        <v>9</v>
      </c>
      <c r="E828" s="14">
        <v>1013185.42</v>
      </c>
      <c r="F828" s="11"/>
      <c r="G828" s="12"/>
      <c r="H828" s="12"/>
      <c r="I828" s="12"/>
      <c r="J828" s="12"/>
    </row>
    <row r="829" spans="1:10">
      <c r="A829" s="13">
        <v>42948</v>
      </c>
      <c r="B829" s="15" t="s">
        <v>35</v>
      </c>
      <c r="C829" s="14">
        <v>1017342.9</v>
      </c>
      <c r="D829" s="14" t="s">
        <v>9</v>
      </c>
      <c r="E829" s="14">
        <v>1225710.1599999999</v>
      </c>
      <c r="F829" s="11"/>
      <c r="G829" s="12"/>
      <c r="H829" s="12"/>
      <c r="I829" s="12"/>
      <c r="J829" s="12"/>
    </row>
    <row r="830" spans="1:10">
      <c r="A830" s="13">
        <v>42948</v>
      </c>
      <c r="B830" s="15" t="s">
        <v>36</v>
      </c>
      <c r="C830" s="14" t="s">
        <v>9</v>
      </c>
      <c r="D830" s="14">
        <v>2591.09</v>
      </c>
      <c r="E830" s="14">
        <v>2243053.06</v>
      </c>
      <c r="F830" s="11" t="s">
        <v>500</v>
      </c>
      <c r="G830" s="12"/>
      <c r="H830" s="12"/>
      <c r="I830" s="12"/>
      <c r="J830" s="12" t="s">
        <v>40</v>
      </c>
    </row>
    <row r="831" spans="1:10">
      <c r="A831" s="13">
        <v>42948</v>
      </c>
      <c r="B831" s="15" t="s">
        <v>37</v>
      </c>
      <c r="C831" s="14" t="s">
        <v>9</v>
      </c>
      <c r="D831" s="14">
        <v>225000</v>
      </c>
      <c r="E831" s="14">
        <v>2240461.9700000002</v>
      </c>
      <c r="F831" s="11" t="s">
        <v>333</v>
      </c>
      <c r="G831" s="12"/>
      <c r="H831" s="12"/>
      <c r="I831" s="12" t="s">
        <v>356</v>
      </c>
      <c r="J831" s="12"/>
    </row>
    <row r="832" spans="1:10">
      <c r="A832" s="13">
        <v>42948</v>
      </c>
      <c r="B832" s="15" t="s">
        <v>210</v>
      </c>
      <c r="C832" s="14">
        <v>160999.64000000001</v>
      </c>
      <c r="D832" s="14" t="s">
        <v>9</v>
      </c>
      <c r="E832" s="14">
        <v>2015461.97</v>
      </c>
      <c r="F832" s="11"/>
      <c r="G832" s="12"/>
      <c r="H832" s="12"/>
      <c r="I832" s="12"/>
      <c r="J832" s="12"/>
    </row>
    <row r="833" spans="1:10">
      <c r="A833" s="13">
        <v>42948</v>
      </c>
      <c r="B833" s="23" t="s">
        <v>21</v>
      </c>
      <c r="C833" s="24"/>
      <c r="D833" s="24">
        <v>25875.27</v>
      </c>
      <c r="E833" s="24">
        <v>2176461.61</v>
      </c>
      <c r="F833" s="11" t="s">
        <v>532</v>
      </c>
      <c r="G833" s="12" t="s">
        <v>27</v>
      </c>
      <c r="H833" s="12"/>
      <c r="I833" s="12"/>
      <c r="J833" s="12" t="s">
        <v>28</v>
      </c>
    </row>
    <row r="834" spans="1:10">
      <c r="A834" s="13">
        <v>42948</v>
      </c>
      <c r="B834" s="23" t="s">
        <v>22</v>
      </c>
      <c r="C834" s="24"/>
      <c r="D834" s="24">
        <v>90000</v>
      </c>
      <c r="E834" s="24">
        <v>2150586.34</v>
      </c>
      <c r="F834" s="11" t="s">
        <v>246</v>
      </c>
      <c r="G834" s="12" t="s">
        <v>26</v>
      </c>
      <c r="H834" s="12"/>
      <c r="I834" s="12"/>
      <c r="J834" s="12"/>
    </row>
    <row r="835" spans="1:10">
      <c r="A835" s="13">
        <v>42948</v>
      </c>
      <c r="B835" s="25" t="s">
        <v>23</v>
      </c>
      <c r="C835" s="24">
        <v>5000</v>
      </c>
      <c r="D835" s="24"/>
      <c r="E835" s="24">
        <v>2060586.34</v>
      </c>
      <c r="F835" s="11" t="s">
        <v>29</v>
      </c>
      <c r="G835" s="12"/>
      <c r="H835" s="12"/>
      <c r="I835" s="12"/>
      <c r="J835" s="12"/>
    </row>
    <row r="836" spans="1:10">
      <c r="A836" s="13">
        <v>42948</v>
      </c>
      <c r="B836" s="23" t="s">
        <v>24</v>
      </c>
      <c r="C836" s="24">
        <v>11742.94</v>
      </c>
      <c r="D836" s="24"/>
      <c r="E836" s="24">
        <v>2065586.34</v>
      </c>
      <c r="F836" s="11"/>
      <c r="G836" s="12"/>
      <c r="H836" s="12"/>
      <c r="I836" s="12"/>
      <c r="J836" s="12"/>
    </row>
    <row r="837" spans="1:10">
      <c r="A837" s="13">
        <v>42948</v>
      </c>
      <c r="B837" s="23" t="s">
        <v>25</v>
      </c>
      <c r="C837" s="24">
        <v>7476.18</v>
      </c>
      <c r="D837" s="24"/>
      <c r="E837" s="24">
        <v>2077329.28</v>
      </c>
      <c r="F837" s="11"/>
      <c r="G837" s="12"/>
      <c r="H837" s="12"/>
      <c r="I837" s="12"/>
      <c r="J837" s="12"/>
    </row>
    <row r="838" spans="1:10">
      <c r="A838" s="16">
        <v>42948</v>
      </c>
      <c r="B838" s="19" t="s">
        <v>10</v>
      </c>
      <c r="C838" s="17">
        <v>20.16</v>
      </c>
      <c r="D838" s="17" t="s">
        <v>9</v>
      </c>
      <c r="E838" s="17">
        <v>2084805.46</v>
      </c>
      <c r="F838" s="11"/>
      <c r="G838" s="12"/>
      <c r="H838" s="12"/>
      <c r="I838" s="12"/>
      <c r="J838" s="12"/>
    </row>
    <row r="839" spans="1:10">
      <c r="A839" s="16">
        <v>42948</v>
      </c>
      <c r="B839" s="20" t="s">
        <v>11</v>
      </c>
      <c r="C839" s="17">
        <v>126</v>
      </c>
      <c r="D839" s="17" t="s">
        <v>9</v>
      </c>
      <c r="E839" s="17">
        <v>2084825.62</v>
      </c>
      <c r="F839" s="11"/>
      <c r="G839" s="12"/>
      <c r="H839" s="12"/>
      <c r="I839" s="12"/>
      <c r="J839" s="12"/>
    </row>
    <row r="840" spans="1:10">
      <c r="A840" s="13">
        <v>42948</v>
      </c>
      <c r="B840" s="15" t="s">
        <v>12</v>
      </c>
      <c r="C840" s="14" t="s">
        <v>9</v>
      </c>
      <c r="D840" s="14">
        <v>47532.98</v>
      </c>
      <c r="E840" s="14">
        <v>2084951.62</v>
      </c>
      <c r="F840" s="11" t="s">
        <v>20</v>
      </c>
      <c r="G840" s="12"/>
      <c r="H840" s="22"/>
      <c r="I840" s="12"/>
      <c r="J840" s="12"/>
    </row>
    <row r="841" spans="1:10">
      <c r="A841" s="16">
        <v>42948</v>
      </c>
      <c r="B841" s="19" t="s">
        <v>13</v>
      </c>
      <c r="C841" s="17">
        <v>62.43</v>
      </c>
      <c r="D841" s="17" t="s">
        <v>9</v>
      </c>
      <c r="E841" s="17">
        <v>2037418.64</v>
      </c>
      <c r="F841" s="11"/>
      <c r="G841" s="12"/>
      <c r="H841" s="22"/>
      <c r="I841" s="12"/>
      <c r="J841" s="12"/>
    </row>
    <row r="842" spans="1:10">
      <c r="A842" s="16">
        <v>42948</v>
      </c>
      <c r="B842" s="20" t="s">
        <v>14</v>
      </c>
      <c r="C842" s="17">
        <v>390.17</v>
      </c>
      <c r="D842" s="17" t="s">
        <v>9</v>
      </c>
      <c r="E842" s="17">
        <v>2037481.07</v>
      </c>
      <c r="F842" s="11"/>
      <c r="G842" s="12"/>
      <c r="H842" s="12"/>
      <c r="I842" s="12"/>
      <c r="J842" s="12"/>
    </row>
    <row r="843" spans="1:10">
      <c r="A843" s="13">
        <v>42948</v>
      </c>
      <c r="B843" s="15" t="s">
        <v>15</v>
      </c>
      <c r="C843" s="14" t="s">
        <v>9</v>
      </c>
      <c r="D843" s="14">
        <v>16394.39</v>
      </c>
      <c r="E843" s="14">
        <v>2037871.24</v>
      </c>
      <c r="F843" s="11" t="s">
        <v>20</v>
      </c>
      <c r="G843" s="12"/>
      <c r="H843" s="12"/>
      <c r="I843" s="12"/>
      <c r="J843" s="12"/>
    </row>
    <row r="844" spans="1:10">
      <c r="A844" s="13">
        <v>42948</v>
      </c>
      <c r="B844" s="18" t="s">
        <v>16</v>
      </c>
      <c r="C844" s="14" t="s">
        <v>9</v>
      </c>
      <c r="D844" s="14">
        <v>134034.94</v>
      </c>
      <c r="E844" s="14">
        <v>2021476.85</v>
      </c>
      <c r="F844" s="11" t="s">
        <v>79</v>
      </c>
      <c r="G844" s="12"/>
      <c r="H844" s="12"/>
      <c r="I844" s="12"/>
      <c r="J844" s="12"/>
    </row>
    <row r="845" spans="1:10">
      <c r="A845" s="13">
        <v>42948</v>
      </c>
      <c r="B845" s="21" t="s">
        <v>17</v>
      </c>
      <c r="C845" s="14" t="s">
        <v>9</v>
      </c>
      <c r="D845" s="14">
        <v>5697.98</v>
      </c>
      <c r="E845" s="14">
        <v>1887441.91</v>
      </c>
      <c r="F845" s="11" t="s">
        <v>106</v>
      </c>
      <c r="G845" s="12"/>
      <c r="H845" s="12"/>
      <c r="I845" s="12"/>
      <c r="J845" s="12"/>
    </row>
    <row r="846" spans="1:10">
      <c r="A846" s="16">
        <v>42948</v>
      </c>
      <c r="B846" s="19" t="s">
        <v>18</v>
      </c>
      <c r="C846" s="17">
        <v>48.64</v>
      </c>
      <c r="D846" s="17" t="s">
        <v>9</v>
      </c>
      <c r="E846" s="17">
        <v>1881743.93</v>
      </c>
      <c r="F846" s="11"/>
      <c r="G846" s="12"/>
      <c r="H846" s="12"/>
      <c r="I846" s="12"/>
      <c r="J846" s="12"/>
    </row>
    <row r="847" spans="1:10">
      <c r="A847" s="16">
        <v>42948</v>
      </c>
      <c r="B847" s="20" t="s">
        <v>19</v>
      </c>
      <c r="C847" s="17">
        <v>304</v>
      </c>
      <c r="D847" s="17" t="s">
        <v>9</v>
      </c>
      <c r="E847" s="17">
        <v>1881792.57</v>
      </c>
      <c r="F847" s="11"/>
      <c r="G847" s="12"/>
      <c r="H847" s="12"/>
      <c r="I847" s="12"/>
      <c r="J847" s="12"/>
    </row>
    <row r="850" spans="3:3">
      <c r="C850" s="38">
        <f>+C847+C842+C839+C816+C813+C810+C808+C778+C731+C728+C699+C696+C693+C690+C665+C662+C643+C640+C593+C590+C573+C570+C534+C531+C528+C525+C522+C498+C495+C492+C464+C461+C458+C422+C419+C398+C395+C371+C368+C365+C362+C359+C356+C332+C329+C304+C301+C245+C242+C239+C213+C210+C207+C179+C176+C173+C170+C129+C126+C88+C85+C82+C50+C47+C44+C6</f>
        <v>43748.23</v>
      </c>
    </row>
    <row r="851" spans="3:3">
      <c r="C851" s="38">
        <f>+C846+C841+C838+C815+C812+C809+C807+C777+C730+C727+C698+C695+C692+C689+C664+C661+C642+C639+C592+C589+C572+C569+C533+C530+C527+C524+C521+C497+C494+C491+C463+C460+C457+C421+C418+C397+C394+C370+C367+C364+C361+C358+C355+C331+C303+C300+C244+C241+C238+C212+C209+C206+C178+C175+C172+C169+C128+C125+C87+C84+C81+C49+C46+C43+C5+C328</f>
        <v>6999.7300000000005</v>
      </c>
    </row>
  </sheetData>
  <autoFilter ref="A4:K847">
    <filterColumn colId="2"/>
    <filterColumn colId="3"/>
  </autoFilter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cqqcontabilidad</cp:lastModifiedBy>
  <cp:lastPrinted>2017-08-14T14:01:00Z</cp:lastPrinted>
  <dcterms:created xsi:type="dcterms:W3CDTF">2017-08-01T13:42:24Z</dcterms:created>
  <dcterms:modified xsi:type="dcterms:W3CDTF">2017-09-28T14:43:23Z</dcterms:modified>
</cp:coreProperties>
</file>