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19875" windowHeight="7710"/>
  </bookViews>
  <sheets>
    <sheet name="JUN" sheetId="1" r:id="rId1"/>
    <sheet name="Hoja2" sheetId="2" r:id="rId2"/>
    <sheet name="Hoja3" sheetId="3" r:id="rId3"/>
  </sheets>
  <definedNames>
    <definedName name="_xlnm._FilterDatabase" localSheetId="0" hidden="1">JUN!$A$7:$J$796</definedName>
  </definedNames>
  <calcPr calcId="125725"/>
</workbook>
</file>

<file path=xl/calcChain.xml><?xml version="1.0" encoding="utf-8"?>
<calcChain xmlns="http://schemas.openxmlformats.org/spreadsheetml/2006/main">
  <c r="C798" i="1"/>
  <c r="D798" s="1"/>
  <c r="F60"/>
  <c r="H769" l="1"/>
  <c r="G765" l="1"/>
  <c r="G793"/>
</calcChain>
</file>

<file path=xl/sharedStrings.xml><?xml version="1.0" encoding="utf-8"?>
<sst xmlns="http://schemas.openxmlformats.org/spreadsheetml/2006/main" count="2441" uniqueCount="1243">
  <si>
    <t>DÍA</t>
  </si>
  <si>
    <t>Concepto / Referencia</t>
  </si>
  <si>
    <t>RETIROS</t>
  </si>
  <si>
    <t>DEPOSITOS</t>
  </si>
  <si>
    <t>SALDO</t>
  </si>
  <si>
    <t>CLIENTE</t>
  </si>
  <si>
    <t>INVENTARIO</t>
  </si>
  <si>
    <t>POLIZA</t>
  </si>
  <si>
    <t>ASESOR</t>
  </si>
  <si>
    <t>DEPOSITO EN EFECTIVO1360094DEM REF:00000000041071500320 6003635</t>
  </si>
  <si>
    <t>DEPOSITO EN EFECTIVO1360094DEM REF:00000000420071500326 6003624</t>
  </si>
  <si>
    <t>IVA COM. VENTAS DEBITO175829536TERMINALES PUNTO DE VENTA</t>
  </si>
  <si>
    <t>COMISION VENTAS DEBITO175829536TERMINALES PUNTO DE VENTA</t>
  </si>
  <si>
    <t>VENTAS DEBITO145829536TERMINALES PUNTO DE VENTA</t>
  </si>
  <si>
    <t>IVA COM. VENTAS CREDITO175829536TERMINALES PUNTO DE VENTA</t>
  </si>
  <si>
    <t>COMISION VENTAS CREDITO175829536TERMINALES PUNTO DE VENTA</t>
  </si>
  <si>
    <t>VENTAS CREDITO145829536TERMINALES PUNTO DE VENTA</t>
  </si>
  <si>
    <t>SPEI RECIBIDOBANAMEX0005031831  0020093168AMEXCO SE 9350093168</t>
  </si>
  <si>
    <t>IVA COM CHEQUES LIBRADOS  16%</t>
  </si>
  <si>
    <t>COM CHQ LIBRADOS PAGADOS DEL 01MAY17 AL 31MAY17</t>
  </si>
  <si>
    <t/>
  </si>
  <si>
    <t>SPEI RECIBIDOBAJIO / 0005102959 030 1159401PAGO DE SERVICIO</t>
  </si>
  <si>
    <t>PAGO CUENTA DE TERCERO / 0000347009 BNET 0197996985</t>
  </si>
  <si>
    <t>DEPOSITO DE TERCERO / REFBNTC00508624 MANTENIMIENTO 49 BMRCASH</t>
  </si>
  <si>
    <t>TURISMO ARGOS</t>
  </si>
  <si>
    <t>T-76991</t>
  </si>
  <si>
    <t>S-77006</t>
  </si>
  <si>
    <t>SEDEASE</t>
  </si>
  <si>
    <t>S-76998</t>
  </si>
  <si>
    <t>AGROQUIMICOS LOS GARCIAS</t>
  </si>
  <si>
    <t>TRASPASO ENTRE CUENTASREFBNTC00471291TRASPASO0176980015            BMRCASH</t>
  </si>
  <si>
    <t>SPEI RECIBIDOBANAMEX0005148870  0020000001TRASPASO</t>
  </si>
  <si>
    <t>PAGO CUENTA DE TERCERO 0036338011BNET    0102042630</t>
  </si>
  <si>
    <t>SPEI RECIBIDOSCOTIABANK0005126120  0440000001SRV HILUX SM45847</t>
  </si>
  <si>
    <t>DEPOSITO EFECTIVO PRACTIC******9039TOYOTA                D861 FOLIO:0493</t>
  </si>
  <si>
    <t>S-77016</t>
  </si>
  <si>
    <t>JAVIER S</t>
  </si>
  <si>
    <t xml:space="preserve">DEPOSITO CHEQUE BANCOMER  </t>
  </si>
  <si>
    <t>TRASPASO A TERCEROSREFBNTC00471291F                             BMRCASH</t>
  </si>
  <si>
    <t>AXA SEGUROS SA DE CVGUIA:2125981REF:70171769802513106222 CIE:0916757</t>
  </si>
  <si>
    <t>TOYOTA FINANCIAL SERGUIA:2125959REF:00000000000005704058 CIE:0593003</t>
  </si>
  <si>
    <t>SPEI ENVIADO VECTOR0000889313  6080106178INVERSION</t>
  </si>
  <si>
    <t>IVA COM SERVICIOS BNTC00494496SICOCO MAY 2017</t>
  </si>
  <si>
    <t>COM SERV BANCOMER NET CAS00494496SICOCO MAY 2017</t>
  </si>
  <si>
    <t>SPEI RECIBIDOSANTANDER0005022119  0147185192 PAGO DE OZ AUTOMOTRIZ S DE R</t>
  </si>
  <si>
    <t>PAGO CUENTA DE TERCERO 0017547016BMOV    1266895441 ENGANCHE PRIUS PRE</t>
  </si>
  <si>
    <t>SPEI ENVIADO SCOTIABANK0001029787  0440206178F</t>
  </si>
  <si>
    <t>SPEI ENVIADO BANAMEX0001029786  0020206178F</t>
  </si>
  <si>
    <t>SPEI ENVIADO BANAMEX0001029785  0020206178F</t>
  </si>
  <si>
    <t>VENTA FONDOS DE INVERSIONBMERGOB E   00OPERADO EN CANAL   BNTC</t>
  </si>
  <si>
    <t>DEPOSITO DE TERCEROREFBNTC00002186J6179694                     FBMRCASH</t>
  </si>
  <si>
    <t>DEPOSITO DE TERCEROREFBNTC00002186HW630505                     FBMRCASH</t>
  </si>
  <si>
    <t>DEPOSITO DE TERCEROREFBNTC00002186HW644651                     FBMRCASH</t>
  </si>
  <si>
    <t>DEPOSITO DE TERCEROREFBNTC00002186FM218115                     FBMRCASH</t>
  </si>
  <si>
    <t>SPEI RECIBIDOAXA0005111169  67418423860011842386 217 001 AUTOS</t>
  </si>
  <si>
    <t>DEPOSITO EN EFECTIVO1360094DEM REF:00000000021071501320 6444240</t>
  </si>
  <si>
    <t>DEPOSITO EN EFECTIVO1360094DEM REF:00000000002071501320 6444230</t>
  </si>
  <si>
    <t>TRASPASO A PERIFERICA2951884093JUN03 10:03 BANCOMER B539  FOLIO:1422</t>
  </si>
  <si>
    <t>CHEQUE PAGADO NO.CH-0018548RFC CUENTA DE DEPOSITO:QMO710112 -RH2</t>
  </si>
  <si>
    <t xml:space="preserve">TRASPASO A PERIFERICA2951884093 </t>
  </si>
  <si>
    <t>TRASPASO A TERCEROSREFBNTC00471291F   BMRCASH</t>
  </si>
  <si>
    <t>TRASPASO A TERCEROSREFBNTC00471291PAGO UNIDAD BS024769  BMRCASH</t>
  </si>
  <si>
    <t>TRASPASO ENTRE CUENTASREFBNTC00471291TRASPASO0445084814    BMRCASH</t>
  </si>
  <si>
    <t>0828N/17</t>
  </si>
  <si>
    <t xml:space="preserve">ALFREDO ALVAREZ </t>
  </si>
  <si>
    <t>OZ AUTOMOTRIZ</t>
  </si>
  <si>
    <t>0648N/17</t>
  </si>
  <si>
    <t>1117N/17</t>
  </si>
  <si>
    <t>TRASPASO A TERCEROSREFBNTC00471291F      BMRCASH</t>
  </si>
  <si>
    <t xml:space="preserve">DEPOSITO EN EFECTIVO  </t>
  </si>
  <si>
    <t>PAGO CUENTA DE TERCERO 0054311020BNET    0155579465</t>
  </si>
  <si>
    <t>SPEI RECIBIDOBANORTE/IXE0005198667  0720050617TRASPASO ENTRE CUENTA</t>
  </si>
  <si>
    <t>CHEQUE PAGADO NO.0018549PAGO EN EFECTIVO</t>
  </si>
  <si>
    <t>DEPOSITO EN EFECTIVO1360094DEM REF:00000000031071601020 7267271</t>
  </si>
  <si>
    <t>DEPOSITO EN EFECTIVO1360094DEM REF:00000000012071601020 7267260</t>
  </si>
  <si>
    <t>TRASPASO A TERCEROSREFBNTC00471291F    BMRCASH</t>
  </si>
  <si>
    <t>DEPOSITO DE TERCEROREFBNTC00211192OS 2516 CCARCONTROL      BMRCASH</t>
  </si>
  <si>
    <t>S-77125</t>
  </si>
  <si>
    <t>CAR CONTROL</t>
  </si>
  <si>
    <t>0921N/17</t>
  </si>
  <si>
    <t>DIPROZEZA</t>
  </si>
  <si>
    <t>DEPOSITO EN EFECTIVO1360094DEM REF:00000000002507160402 7738346</t>
  </si>
  <si>
    <t>DEPOSITO EN EFECTIVO1360094DEM REF:00000000091071603020 7738335</t>
  </si>
  <si>
    <t>DEPOSITO EN EFECTIVO1360094DEM REF:00000000092071602020 7738324</t>
  </si>
  <si>
    <t>DEPOSITO EN EFECTIVO1360094DEM REF:00000000011071602020 7738313</t>
  </si>
  <si>
    <t>IVA COMISION TARJETAS175829536TERMINALES PUNTO DE VENTA</t>
  </si>
  <si>
    <t>COMISION TARJETAS175829536TERMINALES PUNTO DE VENTA</t>
  </si>
  <si>
    <t>VENTAS TARJETAS BANCARIAS145829536TERMINALES PUNTO DE VENTA</t>
  </si>
  <si>
    <t>SPEI RECIBIDOBANAMEX0005023911  0020093168AMEXCO SE 9350093168</t>
  </si>
  <si>
    <t>TRASPASO A TERCEROSREFBNTC00471291PAGO UNIDAD DH699691          BMRCASH</t>
  </si>
  <si>
    <t>TRASPASO A TERCEROSREFBNTC00471291PAGO UNIDAD GK199483          BMRCASH</t>
  </si>
  <si>
    <t>TRASPASO A TERCEROSREFBNTC00471291DEVOLUCION RECIBO             BMRCASH</t>
  </si>
  <si>
    <t>SPEI ENVIADO SCOTIABANK0001146582  0440506178F 98 78 90</t>
  </si>
  <si>
    <t>SPEI ENVIADO BANORTE/IXE0001146581  0720506178PAGO UNIDAD H1060682</t>
  </si>
  <si>
    <t>SPEI ENVIADO BANAMEX0001146580  0020506178PAGO UNIDAD EW131503</t>
  </si>
  <si>
    <t>SPEI ENVIADO BANAMEX0001146579  0020506178DEVOLUCION RECIBO</t>
  </si>
  <si>
    <t>SPEI ENVIADO BANAMEX0001146578  0020506178DEVOLUCION RECIBO</t>
  </si>
  <si>
    <t>SPEI ENVIADO BANCOPPEL0001146577  1370506178DEVOLUCION RECIBO</t>
  </si>
  <si>
    <t>SPEI ENVIADO LIBERTAD0001146576  6700506178DEVOLUCION RECIBO</t>
  </si>
  <si>
    <t>TOYOTA FINANCIAL SERGUIA:1720125REF:205310CD24           CIE:0592996</t>
  </si>
  <si>
    <t>SPEI RECIBIDOSANTANDER0005091746  0140606201DIF  UNIDAD VIN 252070</t>
  </si>
  <si>
    <t>PRIMA SEGURO DE CONTADO9837604443PRIMA SEGURO DE CONTADO</t>
  </si>
  <si>
    <t>IVA COMISION APERTURA9837604443IVA COMISION APERTURA</t>
  </si>
  <si>
    <t>COM. APERTURA CONTRATO9837604443COM. APERTURA CONTRATO</t>
  </si>
  <si>
    <t>LIQUIDACION DEL CONTRATO9837604443LIQUIDACION DEL CONTRATO</t>
  </si>
  <si>
    <t>CHEQUE PAGADO NO.0018514PAGO EN EFECTIVO</t>
  </si>
  <si>
    <t>TRASPASO A PERIFERICA2951884093JUN06 10:07 BANCOMER B539  FOLIO:3751</t>
  </si>
  <si>
    <t>CONFIRMADO 06/06</t>
  </si>
  <si>
    <t>1396N/17</t>
  </si>
  <si>
    <t>CORTE TERMINAL 05/06</t>
  </si>
  <si>
    <t>FERNANDO NOLASCO</t>
  </si>
  <si>
    <t>DEPOSITO EFECTIVO 30/05</t>
  </si>
  <si>
    <t>DEPOSITO EFECTIVO 31/05</t>
  </si>
  <si>
    <t>CORTE TERMINAL 31/05</t>
  </si>
  <si>
    <t>SPEI ENVIADO BANAMEX0001180771  002060617818182378</t>
  </si>
  <si>
    <t>SPEI ENVIADO BANAMEX0001180770  002060617881670181183464379020477268</t>
  </si>
  <si>
    <t>ZURICH COMPANIA DE SGUIA:3790391REF:00000000000021758876 CIE:0977101</t>
  </si>
  <si>
    <t>QUALITAS COMPANIA DEGUIA:3790072REF:04012329680612952249 CIE:1267639</t>
  </si>
  <si>
    <t>AXA SEGUROS SA DE CVGUIA:3789995REF:70171757435713084223 CIE:0916757</t>
  </si>
  <si>
    <t>TOYOTA FINANCIAL SERGUIA:3789863REF:00000000000005704058 CIE:0593003</t>
  </si>
  <si>
    <t>TRASPASO A TERCEROSREFBNTC00471291GASTOS REPRESENTACION         BMRCASH</t>
  </si>
  <si>
    <t>PAGO CUENTA DE TERCERO 0043862010BNET    0196117546</t>
  </si>
  <si>
    <t>SPEI RECIBIDOBANAMEX0005111201  0020000001TRASPASO</t>
  </si>
  <si>
    <t>CORTE TERMINAL 02/06</t>
  </si>
  <si>
    <t>DEP.CHEQUES DE OTRO BANCO JUN06 14:26 MEXICO</t>
  </si>
  <si>
    <t>SPEI RECIBIDOBANAMEX0005148707  0020199598DTMAC COMERCIALIZADORA SA DE C</t>
  </si>
  <si>
    <t>DEPOSITO EN EFECTIVO1360094DEM REF:00000000022071605020 8295144</t>
  </si>
  <si>
    <t>DEPOSITO EN EFECTIVO1360094DEM REF:00000000041071605020 8295133</t>
  </si>
  <si>
    <t>PAGO CUENTA DE TERCERO 0077227025BNET    0193329593 RIN 17 PULGADAS</t>
  </si>
  <si>
    <t>PAGO CUENTA DE TERCERO 0002520011BNET    0142838214</t>
  </si>
  <si>
    <t>T-77147</t>
  </si>
  <si>
    <t>INTAGRI</t>
  </si>
  <si>
    <t>AM 1371</t>
  </si>
  <si>
    <t xml:space="preserve">DEPOSITO CHEQUE BANCOMERALDO CESAR HERN </t>
  </si>
  <si>
    <t>TRASPASO A PERIFERICA2951884093JUN07 09:55 BANCOMER B538  FOLIO:5648</t>
  </si>
  <si>
    <t>SPEI RECIBIDOBAJIO0005054442  0306061600Enganche de highlander 2017</t>
  </si>
  <si>
    <t>1238N/17</t>
  </si>
  <si>
    <t>COMERCIALIZADORA MEXICANA</t>
  </si>
  <si>
    <t>DEPOSITO DE TERCERO / REFBNTC00027537 032135 BMRCASH</t>
  </si>
  <si>
    <t>SPEI RECIBIDOBANAMEX / 0005113957 002 0000001TRASPASO</t>
  </si>
  <si>
    <t>0078U/17</t>
  </si>
  <si>
    <t>DEP.CHEQUES DE OTRO BANCO  JUN07 12:57 MEXICO</t>
  </si>
  <si>
    <t>PAGO CUENTA DE TERCERO / 0040732011 BNET 0197128444</t>
  </si>
  <si>
    <t xml:space="preserve">MAQUINADOS INDUSTRIALES </t>
  </si>
  <si>
    <t>AS-53479  01/06</t>
  </si>
  <si>
    <t>DEPOSITO EFECTIVO 01/06</t>
  </si>
  <si>
    <t>AS-53490  01/06</t>
  </si>
  <si>
    <t>AS-53491  01/06</t>
  </si>
  <si>
    <t>AS-53496  01/06</t>
  </si>
  <si>
    <t>CORTE TERMINAL 01/06</t>
  </si>
  <si>
    <t>SPEI RECIBIDOBAJIO0005180526  0305607713pago factura</t>
  </si>
  <si>
    <t>SPEI RECIBIDOBANAMEX0005172837  002007061770617 CARDIF</t>
  </si>
  <si>
    <t>SPEI ENVIADO SANTANDER0000033726  0140706178F 59</t>
  </si>
  <si>
    <t>SPEI ENVIADO SANTANDER0000033725  0140706178F 58</t>
  </si>
  <si>
    <t>TOYOTA FINANCIAL SERGUIA:1927530REF:00000000000005704058 CIE:0593003</t>
  </si>
  <si>
    <t>SPEI RECIBIDOBANAMEX0005147152  0020000001TRASPASO</t>
  </si>
  <si>
    <t>AGRICULTORES EL FUERTE</t>
  </si>
  <si>
    <t>S-77201</t>
  </si>
  <si>
    <t>DEPOSITO EN EFECTIVO1360094DEM REF:00000000002071606020 8741887</t>
  </si>
  <si>
    <t>DEPOSITO EN EFECTIVO1360094DEM REF:00000000021071606020 8741876</t>
  </si>
  <si>
    <t>PAGO CUENTA DE TERCERO 0012777024BNET    1439244069 LIMPIAPARABRISAS</t>
  </si>
  <si>
    <t>CHEQUE PAGADO NO.CH-0018553RFC CUENTA DE DEPOSITO:VIGR681110-5C2</t>
  </si>
  <si>
    <t>VICTOR GUTIERREZ GARCIA</t>
  </si>
  <si>
    <t>SPEI RECIBIDOSANTANDER0005058034  0148807302ABONO UNIDADES</t>
  </si>
  <si>
    <t>TRASPASO A PERIFERICA2951884093JUN08 09:35 BANCOMER B538  FOLIO:6313</t>
  </si>
  <si>
    <t>JAIRO BENITO</t>
  </si>
  <si>
    <t>CORTE TERMINAL 07/06</t>
  </si>
  <si>
    <t>SPEI RECIBIDOSCOTIABANK0005113187  0440000001ALECSA CELAYA SRV SM46351</t>
  </si>
  <si>
    <t>PAGO CUENTA DE TERCERO 0019285015BNET    0184104048</t>
  </si>
  <si>
    <t>CHEQUE PAGADO NO.0018542PAGO EN EFECTIVO</t>
  </si>
  <si>
    <t>DEP.CHEQUES DE OTRO BANCO JUN08 14:01 MEXICO</t>
  </si>
  <si>
    <t>TOYOTA FINANCIAL SERGUIA:4699300REF:00000000000005704058 CIE:0593003</t>
  </si>
  <si>
    <t>DEPOSITO DE TERCEROREFBNTC001906402308470 BMRCASH</t>
  </si>
  <si>
    <t>S-77256</t>
  </si>
  <si>
    <t>FERREPUEBLA</t>
  </si>
  <si>
    <t>0011N/18</t>
  </si>
  <si>
    <t xml:space="preserve">ENLACES TURISTICOS  </t>
  </si>
  <si>
    <t>DEPOSITO DE TERCEROREFBNTC00002186J6180602    FBMRCASH</t>
  </si>
  <si>
    <t>RF-40326  02/06</t>
  </si>
  <si>
    <t>DEPOSITO EN EFECTIVO 02/06</t>
  </si>
  <si>
    <t>AR-14693  03/06</t>
  </si>
  <si>
    <t>RF-40346  03/06</t>
  </si>
  <si>
    <t>RF-40347  03/06</t>
  </si>
  <si>
    <t>DEPOSITO EN EFECTIVO 03/06</t>
  </si>
  <si>
    <t>CORTE TERMINAL 03/06</t>
  </si>
  <si>
    <t>DEPOSITO EN EFECTIVO 04/06</t>
  </si>
  <si>
    <t>AS-53576  05/06</t>
  </si>
  <si>
    <t>RF-40636  05/06</t>
  </si>
  <si>
    <t>RF-40367  05/06</t>
  </si>
  <si>
    <t>AS-53593  05/06</t>
  </si>
  <si>
    <t>DEPOSITO EN EFECTIVO  05/06</t>
  </si>
  <si>
    <t>DEPOSITO EN EFECTIVO1360094DEM REF:00000000082071607020 9207803</t>
  </si>
  <si>
    <t>DEPOSITO EN EFECTIVO1360094DEM REF:00000000001071607020 9207792</t>
  </si>
  <si>
    <t>SPEI RECIBIDOBANAMEX0005021601  0020093168AMEXCO SE 9350093168</t>
  </si>
  <si>
    <t>RF-40388  06/06</t>
  </si>
  <si>
    <t>RF-40375  06/06</t>
  </si>
  <si>
    <t>RF-40376  06/06</t>
  </si>
  <si>
    <t>RF-40373 h73976 06.06.17</t>
  </si>
  <si>
    <t>DEPOSITO EN EFECTIVO 06/06</t>
  </si>
  <si>
    <t>CORTE TERMINAL 06/06</t>
  </si>
  <si>
    <t>CHEQUE PAGADO NO.0000185570194426304</t>
  </si>
  <si>
    <t>PAGO CUENTA DE TERCERO 0087944012BNET    0168856710</t>
  </si>
  <si>
    <t>DEPOSITO DE TERCEROREFBNTC00002186EmbPU11657040                 BMRCASH</t>
  </si>
  <si>
    <t>TRASPASO A TERCEROSREFBNTC00471291A                             BMRCASH</t>
  </si>
  <si>
    <t>TOYOTA FINANCIAL SERGUIA:2790392REF:00000000000005704058 CIE:0593003</t>
  </si>
  <si>
    <t>SPEI ENVIADO BANAMEX0000198858  002090617818182378</t>
  </si>
  <si>
    <t>PAGO CUENTA DE TERCERO 0003565016BNET    0184104048</t>
  </si>
  <si>
    <t>SPEI RECIBIDOSANTANDER0005201114  0149352198ABONO A UNIDADES</t>
  </si>
  <si>
    <t>DEPOSITO DE TERCEROREFBNTC00044903PAGO DIFERENCIA PLAN PISO     BMRCASH</t>
  </si>
  <si>
    <t>SPEI RECIBIDOBANAMEX0005170613  0020000001TRASPASO</t>
  </si>
  <si>
    <t>PAGO CUENTA DE TERCERO 0090773011BNET    0159664955</t>
  </si>
  <si>
    <t>CHEQUE PAGADO NO.0018556PAGO EN EFECTIVO</t>
  </si>
  <si>
    <t>DEP.CHEQUES DE OTRO BANCO JUN09 09:47 MEXICO</t>
  </si>
  <si>
    <t>TRASPASO A PERIFERICA2951884093JUN09 09:45 BANCOMER B538  FOLIO:7059</t>
  </si>
  <si>
    <t>LEON MADRIGAL DANIEL</t>
  </si>
  <si>
    <t>SERVICIO GRUPO TEPEYAC</t>
  </si>
  <si>
    <t>S-77275</t>
  </si>
  <si>
    <t>S-77311</t>
  </si>
  <si>
    <t>DEPOSITO DE TERCEROREFBNTC00287954P0624 3100002113 INTERMOD MEXIBMRCASH</t>
  </si>
  <si>
    <t>SPEI RECIBIDOSCOTIABANK0005296670  0440011330Pago</t>
  </si>
  <si>
    <t>0012U/17</t>
  </si>
  <si>
    <t>AS-53624  07/06</t>
  </si>
  <si>
    <t>AS-53625  07/06</t>
  </si>
  <si>
    <t>AS-53634  07/06</t>
  </si>
  <si>
    <t>RF-40407 07/06</t>
  </si>
  <si>
    <t>RF-40408  07/06</t>
  </si>
  <si>
    <t>RF-40409  07/06</t>
  </si>
  <si>
    <t>RF-40393  07/06</t>
  </si>
  <si>
    <t>RF-40394  07/06</t>
  </si>
  <si>
    <t>RF-40395  07/06</t>
  </si>
  <si>
    <t>RF-40401  07/06</t>
  </si>
  <si>
    <t>DEPOSITO EFECTIVO 07/06</t>
  </si>
  <si>
    <t>VECTOR</t>
  </si>
  <si>
    <t>VTA FONDOS INV</t>
  </si>
  <si>
    <t>PD 711</t>
  </si>
  <si>
    <t>0007N/18</t>
  </si>
  <si>
    <t>1184N/17</t>
  </si>
  <si>
    <t>1294N/17</t>
  </si>
  <si>
    <t>0103U/17</t>
  </si>
  <si>
    <t>PD 712</t>
  </si>
  <si>
    <t>PD 713</t>
  </si>
  <si>
    <t>TRASFER QM</t>
  </si>
  <si>
    <t>PD 714</t>
  </si>
  <si>
    <t>1426N/17</t>
  </si>
  <si>
    <t>PD 715</t>
  </si>
  <si>
    <t>AM 1370</t>
  </si>
  <si>
    <t>PD 716</t>
  </si>
  <si>
    <t>0009N/18</t>
  </si>
  <si>
    <t>PD 717</t>
  </si>
  <si>
    <t>PD 718</t>
  </si>
  <si>
    <t>EMBARQUE</t>
  </si>
  <si>
    <t>PD 739</t>
  </si>
  <si>
    <t>SPEI RECIBIDOAXA0005062751  67418691660011869166 217 001 AUTOS</t>
  </si>
  <si>
    <t>DEPOSITO EFECTIVO PRACTIC******9039APATTADO TIIDA 2015   6641 FOLIO:2286</t>
  </si>
  <si>
    <t>TRASPASO A TERCEROSREFBNTC00471291PAGO UNIDAD SEM DG274961      BMRCASH</t>
  </si>
  <si>
    <t>PAGO CUENTA DE TERCERO 0000336077BNET    0156750214</t>
  </si>
  <si>
    <t>ARRENDADORA COMERCIAL</t>
  </si>
  <si>
    <t>CORTE TERMINAL 10/06</t>
  </si>
  <si>
    <t>CORTE TERMINAL 11/06</t>
  </si>
  <si>
    <t>DEPOSITO EN EFECTIVO1360094DEM REF:00000000062071608020 9965274</t>
  </si>
  <si>
    <t>DEPOSITO EN EFECTIVO1360094DEM REF:00000000081071608020 9965263</t>
  </si>
  <si>
    <t>TRASPASO A PERIFERICA2951884093JUN12 10:19 BANCOMER B539  FOLIO:8013</t>
  </si>
  <si>
    <t>TRASPASO A TERCEROSREFBNTC00471291GASTOS DE REPRESENTACION      BMRCASH</t>
  </si>
  <si>
    <t>1335N/17</t>
  </si>
  <si>
    <t>0130U/17</t>
  </si>
  <si>
    <t>SPEI RECIBIDOBANAMEX0005281341  0020000001TRASPASO</t>
  </si>
  <si>
    <t>CHEQUE PAGADO NO.00185551112995379</t>
  </si>
  <si>
    <t>CHEQUE PAGADO NO.0000185590133195457</t>
  </si>
  <si>
    <t>CHEQUE PAGADO NO.0000185600446140114</t>
  </si>
  <si>
    <t>SPEI RECIBIDOAXA0005196819  67418722640011872264 217 001 AUTOS</t>
  </si>
  <si>
    <t>SPEI RECIBIDOAXA0005196798  67418722200011872220 217 001 AUTOS</t>
  </si>
  <si>
    <t>PAGO CUENTA DE TERCERO 0026729007BNET    0161813137</t>
  </si>
  <si>
    <t>TOYOTA FINANCIAL SERGUIA:1518143REF:00000000000005704058 CIE:0593003</t>
  </si>
  <si>
    <t>SPEI RECIBIDOBANAMEX0005165829  0020000001TRASPASO</t>
  </si>
  <si>
    <t>0364N/17</t>
  </si>
  <si>
    <t>1158N/17</t>
  </si>
  <si>
    <t>ARECELI MELO CRUZ</t>
  </si>
  <si>
    <t>CORTE TERMINAL 08/06</t>
  </si>
  <si>
    <t xml:space="preserve">PONCE GUTIERREZ </t>
  </si>
  <si>
    <t>DEPOSITO DE TERCEROREFBNTC001906402315172   BMRCASH</t>
  </si>
  <si>
    <t>TRASPASO A PERIFERICA2951884093JUN13 08:31 BANCOMER B539  FOLIO:8557</t>
  </si>
  <si>
    <t>DEPOSITO EN EFECTIVO1360094DEM REF:00000000052071609060 5554780</t>
  </si>
  <si>
    <t>DEPOSITO EN EFECTIVO1360094DEM REF:00000000061071609020 5554770</t>
  </si>
  <si>
    <t>DEPOSITO EN EFECTIVO1360094DEM REF:00000000022071600120 5554769</t>
  </si>
  <si>
    <t>SPEI RECIBIDOBANREGIO0005306795  0580093622MANTENIMIENTO TOYOTA HILUX GUI</t>
  </si>
  <si>
    <t>CORTE TERMINAL 09/06</t>
  </si>
  <si>
    <t>D-967</t>
  </si>
  <si>
    <t>D-969</t>
  </si>
  <si>
    <t>D-971</t>
  </si>
  <si>
    <t>D-973</t>
  </si>
  <si>
    <t>AR-14722  08/06</t>
  </si>
  <si>
    <t>RF-40414  08/06</t>
  </si>
  <si>
    <t>AS-53652  08/06</t>
  </si>
  <si>
    <t>DEPOSITO EN EFECTIVO 08/06</t>
  </si>
  <si>
    <t>RF-40422 08/06</t>
  </si>
  <si>
    <t>AS-53686  09/06</t>
  </si>
  <si>
    <t>DEPOSTO EN EFECTIVO 09/06</t>
  </si>
  <si>
    <t>AR-14734  09/06</t>
  </si>
  <si>
    <t>RF-40437  09/06</t>
  </si>
  <si>
    <t>RF-40441  09/06</t>
  </si>
  <si>
    <t>RF-40440  09/06</t>
  </si>
  <si>
    <t>RF-40439  09/06</t>
  </si>
  <si>
    <t>SPEI RECIBIDOBAJIO / 0005083844 030 1377101PAGO DE SERVICIO TOYOTA HIACE</t>
  </si>
  <si>
    <t>SPEI RECIBIDOBAJIO / 0005083503 030 1167901PAGO DE SERVICIO TOYOTA 2</t>
  </si>
  <si>
    <t>ORDEN DE PAGO EXTRANJERO / 1780414.0177.01 CASH WINDOWS0089593 1400.00USD</t>
  </si>
  <si>
    <t>S-77470</t>
  </si>
  <si>
    <t>ERIKA</t>
  </si>
  <si>
    <t>S-77408</t>
  </si>
  <si>
    <t>PE 14</t>
  </si>
  <si>
    <t>PI 178</t>
  </si>
  <si>
    <t>PE-13</t>
  </si>
  <si>
    <t>PD 304</t>
  </si>
  <si>
    <t xml:space="preserve">TRASPASO </t>
  </si>
  <si>
    <t>TRANSFER RALLY</t>
  </si>
  <si>
    <t>TRASPASO BNT</t>
  </si>
  <si>
    <t>AMEX</t>
  </si>
  <si>
    <t>PI 247</t>
  </si>
  <si>
    <t>COMPLEMENTO -58</t>
  </si>
  <si>
    <t>PD 994</t>
  </si>
  <si>
    <t>AGROQUERETANAS</t>
  </si>
  <si>
    <t>S-77362</t>
  </si>
  <si>
    <t>RF-40490 13.06.17 H74490</t>
  </si>
  <si>
    <t>RF-40491 13.06.17 H75170</t>
  </si>
  <si>
    <t>RF-40492 13.06.17 H71592</t>
  </si>
  <si>
    <t>PE-71</t>
  </si>
  <si>
    <t>PERIFERICA</t>
  </si>
  <si>
    <t>CORTE TERMINAL 12/06</t>
  </si>
  <si>
    <t>SPEI RECIBIDOSCOTIABANK0005225255  0440003604compra de tapon</t>
  </si>
  <si>
    <t>DEP.CHEQUES DE OTRO BANCO JUN13 14:19 MEXICO</t>
  </si>
  <si>
    <t>TOYOTA FINANCIAL SERGUIA:0067562REF:00000000000005704058 CIE:0593003</t>
  </si>
  <si>
    <t>SPEI ENVIADO SCOTIABANK0000039160  0441306178F 1119</t>
  </si>
  <si>
    <t>SPEI ENVIADO BAJIO0000039157  0301306178PAGO UNIDAD SEM DM001816</t>
  </si>
  <si>
    <t>SPEI ENVIADO BAJIO0000039156  0301306178PAGO UNIDAD SEM FA028167</t>
  </si>
  <si>
    <t>TRASPASO A TERCEROSREFBNTC00471291F MA8666  BMRCASH</t>
  </si>
  <si>
    <t>SPEI RECIBIDOBANAMEX0005161010  0020000001TRASPASO</t>
  </si>
  <si>
    <t>PAGO CUENTA DE TERCERO 0027126016BNET    0170466298</t>
  </si>
  <si>
    <t>0112U/17</t>
  </si>
  <si>
    <t xml:space="preserve">SANKO GOSEI MEXICO </t>
  </si>
  <si>
    <t>S-77412</t>
  </si>
  <si>
    <t>ELADIO CALDERON</t>
  </si>
  <si>
    <t>DEPOSITO EN EFECTIVO1360094DEM REF:00000000001071602120 6112656</t>
  </si>
  <si>
    <t>DEPOSITO EN EFECTIVO1360094DEM REF:00000000082071602120 6112645</t>
  </si>
  <si>
    <t>SPEI RECIBIDOBANAMEX0005035468  0020093168AMEXCO SE 9350093168</t>
  </si>
  <si>
    <t>AUDATEX LTN S DE RL DE CVALT030210 LV9MAYO MX226045 ORACLE W8510</t>
  </si>
  <si>
    <t>PAGO CUENTA DE TERCERO 0081562011BNET    0168856710</t>
  </si>
  <si>
    <t>BANORTE</t>
  </si>
  <si>
    <t xml:space="preserve">D-1074 </t>
  </si>
  <si>
    <t>D-1075</t>
  </si>
  <si>
    <t>D-1077</t>
  </si>
  <si>
    <t>CORTE TERMINAL 13/06</t>
  </si>
  <si>
    <t>PAGO CUENTA DE TERCERO 0069854009BMOV    1134937686 CUBIERTA MANIJA</t>
  </si>
  <si>
    <t>SPEI RECIBIDOBANORTE/IXE0005190648  0720140617TRASPASO CUENTAS</t>
  </si>
  <si>
    <t>SPEI RECIBIDOBANAMEX0005161437  0020000001TRASPASO</t>
  </si>
  <si>
    <t>ENLACE TPE SA DE CVGUIA:1979186REF:00008000002000561778 CIE:1281615</t>
  </si>
  <si>
    <t>PAGO CUENTA DE TERCERO 0079691017BNET    0444772296</t>
  </si>
  <si>
    <t>TRASPASO A PERIFERICA2951884093JUN14 09:42 BANCOMER B539  FOLIO:9297</t>
  </si>
  <si>
    <t>PAGO CUENTA DE TERCERO 0000588033BNET    0155579465</t>
  </si>
  <si>
    <t>AM 1373</t>
  </si>
  <si>
    <t>TFS</t>
  </si>
  <si>
    <t>CONSTRUCCIONES ELECTROMECANICAS</t>
  </si>
  <si>
    <t>S-77469</t>
  </si>
  <si>
    <t>NUBBA COMERCIAL</t>
  </si>
  <si>
    <t>S-77451</t>
  </si>
  <si>
    <t>PI 600</t>
  </si>
  <si>
    <t>DEPOSITO DE TERCEROREFBNTC00317527   QUALITAS 10563127BMRCASH</t>
  </si>
  <si>
    <t>DEPOSITO DE TERCEROREFBNTC00002186F-AM-137    FBMRCASH</t>
  </si>
  <si>
    <t>JAVIER</t>
  </si>
  <si>
    <t>JAIME ZAMORA ESTRADA</t>
  </si>
  <si>
    <t>DEPOSITO DE TERCERO / REFBNTC00332445 AGROSERVICIOS ANTICIPO BMRCASH</t>
  </si>
  <si>
    <t>PAGO CUENTA DE TERCERO / 0048159015 BNET 0104899113</t>
  </si>
  <si>
    <t xml:space="preserve">JAMAICA OCHOA ALEJANDRO </t>
  </si>
  <si>
    <t>1438N/17</t>
  </si>
  <si>
    <t>DEPOSITO DE TERCEROREFBNTC00002186EmbPU12057040  BMRCASH</t>
  </si>
  <si>
    <t>SPEI RECIBIDOHSBC / 0005330516 021 0000001Pago camioneta</t>
  </si>
  <si>
    <t>CHEQUE PAGADO NO.0018562PAGO EN EFECTIVO</t>
  </si>
  <si>
    <t>DEPOSITO EN EFECTIVO1360094DEM REF:00000000081071603120 6571763</t>
  </si>
  <si>
    <t>DEPOSITO EN EFECTIVO1360094DEM REF:00000000062071603120 6571752</t>
  </si>
  <si>
    <t>SPEI RECIBIDOBANAMEX0005031032  0020093168AMEXCO SE 9350093168</t>
  </si>
  <si>
    <t>SPEI RECIBIDOBAJIO0005027469  0303540992PAGO FACTURA</t>
  </si>
  <si>
    <t>CORTE TERMINAL 14/06</t>
  </si>
  <si>
    <t>TOYOTA FINANCIAL SERGUIA:1422400REF:00000000000005704058 CIE:0593003</t>
  </si>
  <si>
    <t>PAGO CUENTA DE TERCERO 0093272010BNET    0195514150</t>
  </si>
  <si>
    <t>SPEI RECIBIDOBANAMEX0005220778  0020000001TRASPASO</t>
  </si>
  <si>
    <t>PAGO CUENTA DE TERCERO 0058427019BNET    0193888045</t>
  </si>
  <si>
    <t>SPEI ENVIADO SANTANDER0000285709  0141506178PAGO UNIDAD SEMINUEVA GY120814</t>
  </si>
  <si>
    <t>SPEI ENVIADO SANTANDER0000285708  0141506178DEVOLUCION RECIBO 39464</t>
  </si>
  <si>
    <t>SPEI ENVIADO SCOTIABANK0000285675  0441506178F 33 32</t>
  </si>
  <si>
    <t>SPEI ENVIADO BANAMEX0000285674  0021506178F B635 B624</t>
  </si>
  <si>
    <t>SPEI ENVIADO BANAMEX0000285673  0021506178F 731 730 729 679</t>
  </si>
  <si>
    <t>SPEI ENVIADO BANAMEX0000285672  0021506178F 6704242 6704240 6658546</t>
  </si>
  <si>
    <t>SPEI ENVIADO HSBC0000285671  0211506178F A2252</t>
  </si>
  <si>
    <t>SPEI ENVIADO BANAMEX0000285670  0021506178F ZE1522385</t>
  </si>
  <si>
    <t>SPEI ENVIADO BAJIO0000285669  0301506178F 28932 29025 29027 29029 2902</t>
  </si>
  <si>
    <t>SPEI ENVIADO BANAMEX0000285668  0021506178F P18609</t>
  </si>
  <si>
    <t>SPEI ENVIADO BANORTE/IXE0000285667  0721506178F E967</t>
  </si>
  <si>
    <t>SPEI ENVIADO BANAMEX0000285666  0021506178F 107</t>
  </si>
  <si>
    <t>SPEI ENVIADO BANAMEX0000285665  0021506178F 106</t>
  </si>
  <si>
    <t>SPEI ENVIADO BANAMEX0000285664  0021506178F 1333161</t>
  </si>
  <si>
    <t>SPEI ENVIADO SCOTIABANK0000285663  0441506178F 1278 1275 1276 1274 1277</t>
  </si>
  <si>
    <t>SPEI ENVIADO BAJIO0000285662  0301506178F D427</t>
  </si>
  <si>
    <t>SPEI ENVIADO BANORTE/IXE0000285661  0721506178F 1682 1710</t>
  </si>
  <si>
    <t>SPEI ENVIADO BANORTE/IXE0000285660  0721506178F 2752</t>
  </si>
  <si>
    <t>SPEI ENVIADO BAJIO0000285659  0301506178F CLY2974</t>
  </si>
  <si>
    <t>SPEI ENVIADO HSBC0000285658  0211506178F A2270</t>
  </si>
  <si>
    <t>SPEI ENVIADO SCOTIABANK0000285657  0441506178F 1279 1273</t>
  </si>
  <si>
    <t>SPEI ENVIADO SCOTIABANK0000285656  0441506178F A40136 40106</t>
  </si>
  <si>
    <t>SPEI ENVIADO SANTANDER0000285655  0141506178F A199</t>
  </si>
  <si>
    <t>EFECTIVALE S DE RL DGUIA:0793089REF:1000000PD00236667551 CIE:1077074</t>
  </si>
  <si>
    <t>EFECTIVALE S DE RL DGUIA:0793078REF:1000000PD00236129311 CIE:1077074</t>
  </si>
  <si>
    <t>TRASPASO A TERCEROSREFBNTC00471291F 153 183 184 191 192         BMRCASH</t>
  </si>
  <si>
    <t>TRASPASO A TERCEROSREFBNTC00471291DEVOLUCION RECIBO 39901       BMRCASH</t>
  </si>
  <si>
    <t>QUALITAS COMPANIA DEGUIA:0231704REF:04012337234013036204 CIE:1267639</t>
  </si>
  <si>
    <t>TRASPASO ENTRE CUENTASREFBNTC00471291TRASPASO0176980015   BMRCASH</t>
  </si>
  <si>
    <t>TRASPASO A TERCEROSREFBNTC00471291F 635     BMRCASH</t>
  </si>
  <si>
    <t>TRASPASO A TERCEROSREFBNTC00471291F A7071    BMRCASH</t>
  </si>
  <si>
    <t>TRASPASO A TERCEROSREFBNTC00471291F 617   BMRCASH</t>
  </si>
  <si>
    <t>S-77452</t>
  </si>
  <si>
    <t>TURISMO ALDOS</t>
  </si>
  <si>
    <t xml:space="preserve">JORGE MALDONADO </t>
  </si>
  <si>
    <t>SPEI ENVIADO INBURSA0000359947  0361506178ALECSA CELAYA</t>
  </si>
  <si>
    <t>TOYOTA FINANCIAL SERGUIA:2745611REF:300966CD83           CIE:0592996</t>
  </si>
  <si>
    <t>TOYOTA FINANCIAL SERGUIA:2745600REF:275727CD19           CIE:0592996</t>
  </si>
  <si>
    <t>TRASPASO ENTRE CUENTASDE LA CUENTA 1437407114</t>
  </si>
  <si>
    <t>TRASPASO A PERIFERICA2951884093JUN15 13:44 BANCOMER 1382  FOLIO:6806</t>
  </si>
  <si>
    <t>SPEI RECIBIDOBANORTE/IXE0005296244  0721390000SIPTTF Anticipo Alecsa Celaya</t>
  </si>
  <si>
    <t>DEPOSITO DE TERCEROREFBNTC00330094DEPOSITO     BMRCASH</t>
  </si>
  <si>
    <t>ENRIQUE GUADALUPE</t>
  </si>
  <si>
    <t>1345N/17</t>
  </si>
  <si>
    <t>DEPOSITO EN EFECTIVO1360094DEM REF:00000000061071604120 7046061</t>
  </si>
  <si>
    <t>DEPOSITO EN EFECTIVO1360094DEM REF:00000000042071604120 7046050</t>
  </si>
  <si>
    <t>SPEI RECIBIDOBANAMEX0005025467  0020093168AMEXCO SE 9350093168</t>
  </si>
  <si>
    <t>TEF RECIBIDO HSBC1579095173  0210000001POSCO MVWPC</t>
  </si>
  <si>
    <t>CHEQUE PAGADO NO.0018558RFC CUENTA DE DEPOSITO:ASE931116231</t>
  </si>
  <si>
    <t>AS-53728  10/06</t>
  </si>
  <si>
    <t>AS-53729  10/06</t>
  </si>
  <si>
    <t>AR-14748  10/06</t>
  </si>
  <si>
    <t>DEPOSTO EN EFECTIVO 10/06</t>
  </si>
  <si>
    <t>RF-40464  12/06</t>
  </si>
  <si>
    <t>RF-40465  12/06</t>
  </si>
  <si>
    <t>DEPOSITO EFECTIVO 12/06</t>
  </si>
  <si>
    <t>RF-40477  12/06</t>
  </si>
  <si>
    <t>RF-40478 12/06</t>
  </si>
  <si>
    <t>RF-40479  10/06</t>
  </si>
  <si>
    <t>AS-53843  13/06</t>
  </si>
  <si>
    <t>AS-53844  13/06</t>
  </si>
  <si>
    <t>DEPOSITO EFECTIVO 13/06</t>
  </si>
  <si>
    <t>DEPOSITO EFECTIVO 14/06</t>
  </si>
  <si>
    <t xml:space="preserve">D-1395  </t>
  </si>
  <si>
    <t>DEP.CHEQUES DE OTRO BANCO JUN16 15:34 MEXICO</t>
  </si>
  <si>
    <t>PAGO CUENTA DE TERCERO 0070204012BNET    0185997453</t>
  </si>
  <si>
    <t>TRASPASO ENTRE CUENTASDE LA CUENTA 1228501033</t>
  </si>
  <si>
    <t>TOYOTA FINANCIAL SERGUIA:0040590REF:00000000000005704058 CIE:0593003</t>
  </si>
  <si>
    <t>CHEQUE PAGADO NO.0018564PAGO EN EFECTIVO</t>
  </si>
  <si>
    <t>SPEI RECIBIDOBANAMEX0005181581  0020000001TRASPASO</t>
  </si>
  <si>
    <t>SPEI ENVIADO BANAMEX0000031054  0021606178F 737 736 742</t>
  </si>
  <si>
    <t>SPEI ENVIADO BANAMEX0000031053  0021606178F 631 640 636 637 639</t>
  </si>
  <si>
    <t>SPEI ENVIADO SANTANDER0000031052  0141606178F 207295565</t>
  </si>
  <si>
    <t>SPEI ENVIADO BANAMEX0000031051  002160617804010719406712786248</t>
  </si>
  <si>
    <t xml:space="preserve">ESPECIALIDADES SANTA SOFIA </t>
  </si>
  <si>
    <t>1399N/17</t>
  </si>
  <si>
    <t>S-77587</t>
  </si>
  <si>
    <t>AM 1380</t>
  </si>
  <si>
    <t>AM 1379</t>
  </si>
  <si>
    <t>SPEI ENVIADO BANAMEX0000111078  0021606178PAGO UNIDAD GY124605</t>
  </si>
  <si>
    <t>SPEI ENVIADO BANORTE/IXE0000111077  0721606178PAGO UNIDAD DGA90483</t>
  </si>
  <si>
    <t>SPEI ENVIADO SCOTIABANK0000111076  0441606178PAGO UNIDAD 8K018316</t>
  </si>
  <si>
    <t>SPEI ENVIADO BANAMEX0000111075  0021606178PAGO UNIDAD FS533195</t>
  </si>
  <si>
    <t>SPEI ENVIADO BANJERCITO0000111074  0191606178PAGO UNIDAD E100192</t>
  </si>
  <si>
    <t>SPEI ENVIADO BANAMEX0000111073  0021606178PAGO UNIDAD FK199318</t>
  </si>
  <si>
    <t>SPEI ENVIADO HSBC0000111072  0211606178PAGO UNIDAD FA018878</t>
  </si>
  <si>
    <t>TRASPASO A TERCEROSREFBNTC00471291PAGO UNIDAD FH613753          BMRCASH</t>
  </si>
  <si>
    <t>PAGO CUENTA DE TERCERO 0096959012BMOV    0110962864 SIENA PLATA MIGUEL</t>
  </si>
  <si>
    <t>BETO</t>
  </si>
  <si>
    <t>S-77473</t>
  </si>
  <si>
    <t>S-77018</t>
  </si>
  <si>
    <t>SISTEMAS AVANZADOS  DE IRRIGACION</t>
  </si>
  <si>
    <t>CORTE TERMINAL 15/06</t>
  </si>
  <si>
    <t>TRASPASO A TERCEROSREFBNTC00471291F A319      MRCASH</t>
  </si>
  <si>
    <t>DEPOSITO DE TERCEROREFBNTC00317527QUALITAS 10470917   BMRCASH</t>
  </si>
  <si>
    <t>DEPOSITO DE TERCEROREFBNTC00317527QUALITAS 10517787  BMRCASH</t>
  </si>
  <si>
    <t>DEPOSITO DE TERCEROREFBNTC00317527QUALITAS 10422627  BMRCASH</t>
  </si>
  <si>
    <t>DEPOSITO DE TERCEROREFBNTC00211192OS 2569 CCARCONTROL   BMRCASH</t>
  </si>
  <si>
    <t>DEPOSITO DE TERCEROREFBNTC00002186HW656371    FBMRCASH</t>
  </si>
  <si>
    <t>DEPOSITO DE TERCEROREFBNTC00002186HS215935    FBMRCASH</t>
  </si>
  <si>
    <t>DEPOSITO DE TERCEROREFBNTC00317527  QUALITAS 10563698BMRCASH</t>
  </si>
  <si>
    <t>DEPOSITO DE TERCEROREFBNTC00317527  QUALITAS 10566457BMRCASH</t>
  </si>
  <si>
    <t>TRASPASO A TERCEROSREFBNTC00471291F 180    BMRCASH</t>
  </si>
  <si>
    <t>TRASPASO A TERCEROSREFBNTC00471291F 33405    BMRCASH</t>
  </si>
  <si>
    <t>TRASPASO A TERCEROSREFBNTC00471291F A356 A357    BMRCASH</t>
  </si>
  <si>
    <t>TRASPASO A TERCEROSREFBNTC00471291F 4350074    BMRCASH</t>
  </si>
  <si>
    <t>TRASPASO A TERCEROSREFBNTC00471291F FAC201   BMRCASH</t>
  </si>
  <si>
    <t>TRASPASO A TERCEROSREFBNTC00471291F 17559 17511   BMRCASH</t>
  </si>
  <si>
    <t>TRASPASO A TERCEROSREFBNTC00471291F 17524 17429   BMRCASH</t>
  </si>
  <si>
    <t>TRASPASO A TERCEROSREFBNTC00471291F 18455 18434   BMRCASH</t>
  </si>
  <si>
    <t>TRASPASO A TERCEROSREFBNTC00471291F 659 657 621 583    BMRCASH</t>
  </si>
  <si>
    <t>TRASPASO A TERCEROSREFBNTC00471291F 4332954 4331620  BMRCASH</t>
  </si>
  <si>
    <t>DEPOSITO DE TERCEROREFBNTC00002186H1060682     FBMRCASH</t>
  </si>
  <si>
    <t>DEPOSITO DE TERCEROREFBNTC00317527   QUALITAS 10541596BMRCASH</t>
  </si>
  <si>
    <t>TRASPASO A TERCEROSREFBNTC00471291PAGO UNIDAD GS143397   BMRCASH</t>
  </si>
  <si>
    <t>DEPOSITO DE TERCEROREFBNTC00002186HS207961    FBMRCASH</t>
  </si>
  <si>
    <t>DEPOSITO DE TERCEROREFBNTC00317527   QUALITAS 10526806BMRCASH</t>
  </si>
  <si>
    <t>DEPOSITO DE TERCEROREFBNTC00317527   QUALITAS 10529715BMRCASH</t>
  </si>
  <si>
    <t>DEPOSITO DE TERCEROREFBNTC00317527   QUALITAS 10530152BMRCASH</t>
  </si>
  <si>
    <t>DEPOSITO DE TERCEROREFBNTC00002186HK018668    FBMRCASH</t>
  </si>
  <si>
    <t>TOYOTA FINANCIAL SERGUIA:3789841REF:11730CN62   CIE:0592996</t>
  </si>
  <si>
    <t>DEPOSITO DE TERCEROREFBNTC00002186EmbPU11257040    BMRCASH</t>
  </si>
  <si>
    <t>AR-14776  13/06</t>
  </si>
  <si>
    <t>RF-40500  13/06</t>
  </si>
  <si>
    <t>AS-53866  13/06</t>
  </si>
  <si>
    <t>AS-53868  13/06</t>
  </si>
  <si>
    <t>RF-40511  13/06</t>
  </si>
  <si>
    <t>RF-40509  13/06</t>
  </si>
  <si>
    <t>TRASPASO A PERIFERICA2951884093JUN17 09:48 BANCOMER B539  FOLIO:2493</t>
  </si>
  <si>
    <t>0853N/17</t>
  </si>
  <si>
    <t>DEPOSITO EN EFECTIVO1360094DEM REF:00000000012071605120 7526046</t>
  </si>
  <si>
    <t>DEPOSITO EN EFECTIVO1360094DEM REF:00000000031071605120 7526035</t>
  </si>
  <si>
    <t>SPEI RECIBIDOBANAMEX0005073398  0020093168AMEXCO SE 9350093168</t>
  </si>
  <si>
    <t>IVA COM VTA PUNTOS BCMER175829536175829536</t>
  </si>
  <si>
    <t>COM VTA PUNTOS TDC BANCOM175829536175829536</t>
  </si>
  <si>
    <t>VENTAS PUNTOS TDC BANCOME145829536145829536</t>
  </si>
  <si>
    <t>TRASPASO A TERCEROSREFBNTC00471291F     BMRCASH</t>
  </si>
  <si>
    <t xml:space="preserve">D-1467 </t>
  </si>
  <si>
    <t>CORTE TERMINAL 16/06</t>
  </si>
  <si>
    <t>CORTE TERMINAL 17/06</t>
  </si>
  <si>
    <t>CONFIRMADO 19/06</t>
  </si>
  <si>
    <t>SAUL HUERTA</t>
  </si>
  <si>
    <t>TRASPASO ENTRE CUENTASDE LA CUENTA 0193390845</t>
  </si>
  <si>
    <t>SPEI ENVIADO BAJIO0000014279  0301906178FACTURA 201</t>
  </si>
  <si>
    <t>SPEI RECIBIDOCIBANCO0005132024  1431906017PAGO AUTO JORGE DE LA ROCHA LE</t>
  </si>
  <si>
    <t>CORTE TERMINAL 19/06</t>
  </si>
  <si>
    <t>1326N/17</t>
  </si>
  <si>
    <t>ISIDRO GARCIA PEREZ</t>
  </si>
  <si>
    <t>TOYOTA FINANCIAL SERGUIA:0488378REF:00000000000005704058 CIE:0593003</t>
  </si>
  <si>
    <t>DEPOSITO DE TERCEROREFBNTC00317527             QUALITAS 10575372BMRCASH</t>
  </si>
  <si>
    <t>TRASPASO ENTRE CUENTASREFBNTC00471291TRASPASO0445084814            BMRCASH</t>
  </si>
  <si>
    <t>SPEI RECIBIDOBANAMEX0005189882  0020000001TRASPASO</t>
  </si>
  <si>
    <t>DEPOSITO EN EFECTIVO  </t>
  </si>
  <si>
    <t>DEP.CHEQUES DE OTRO BANCO  JUN19 14:37 MEXICO</t>
  </si>
  <si>
    <t>PAGO CUENTA DE TERCERO / 0042304016 BNET 0171803018</t>
  </si>
  <si>
    <t>1449N/17</t>
  </si>
  <si>
    <t>RF-40595 H75340 19/06</t>
  </si>
  <si>
    <t>DEPOSITO EN EFECTIVO1360094DEM REF:00000000011071606120 8362442</t>
  </si>
  <si>
    <t>DEPOSITO EN EFECTIVO1360094DEM REF:00000000091071607120 8362431</t>
  </si>
  <si>
    <t>DEPOSITO EN EFECTIVO1360094DEM REF:00000000052071608120 8362420</t>
  </si>
  <si>
    <t>DEPOSITO EN EFECTIVO1360094DEM REF:00000000092071606120 8362410</t>
  </si>
  <si>
    <t>RECAUDACION DE IMPUEGUIA:2246684REF:02171KB3500016628480 CIE:0844985</t>
  </si>
  <si>
    <t>SPEI RECIBIDOBANORTE/IXE0005308236  0720190617APOYO SINDICAL</t>
  </si>
  <si>
    <t>DEPOSITO DE TERCEROREFBNTC00356778MTO PRIUS 33  BMRCASH</t>
  </si>
  <si>
    <t>PAGO DE IMPUESTOS</t>
  </si>
  <si>
    <t>RF-40554 H73347 15/06</t>
  </si>
  <si>
    <t xml:space="preserve">PENDIENTE DE APLICAR </t>
  </si>
  <si>
    <t>PI 836</t>
  </si>
  <si>
    <t>PE 1</t>
  </si>
  <si>
    <t>PE 2</t>
  </si>
  <si>
    <t>PE 4</t>
  </si>
  <si>
    <t>PE 5</t>
  </si>
  <si>
    <t>PE 6</t>
  </si>
  <si>
    <t>PE 8</t>
  </si>
  <si>
    <t>PE 7</t>
  </si>
  <si>
    <t>PE 9</t>
  </si>
  <si>
    <t>PE 15</t>
  </si>
  <si>
    <t>PE 17</t>
  </si>
  <si>
    <t>PE 10-111</t>
  </si>
  <si>
    <t>PE 16</t>
  </si>
  <si>
    <t>OCHOA NOLASCO GUILLERMO</t>
  </si>
  <si>
    <t>TOYOTA FINANCIAL SERVICES</t>
  </si>
  <si>
    <t>AXASEGUROS</t>
  </si>
  <si>
    <t>INGENIERIA FISCAL</t>
  </si>
  <si>
    <t xml:space="preserve">GUERARDO  MARQUEZ JOSE EDUARDO </t>
  </si>
  <si>
    <t>LEON HERNANDEZ CLAUDIA</t>
  </si>
  <si>
    <t>GARCIA OLIVOS TERESA</t>
  </si>
  <si>
    <t>PE 23</t>
  </si>
  <si>
    <t>PE 39</t>
  </si>
  <si>
    <t>PICK UPLANDIA</t>
  </si>
  <si>
    <t>PE 45</t>
  </si>
  <si>
    <t>RODRIGUEZ VELAZQUEZ MARCO ANTONIO</t>
  </si>
  <si>
    <t>PE 44</t>
  </si>
  <si>
    <t>LILIANA TORRES</t>
  </si>
  <si>
    <t>PE 38</t>
  </si>
  <si>
    <t>JUAN CARLOS HERRERA</t>
  </si>
  <si>
    <t>PE 33</t>
  </si>
  <si>
    <t>PE 18</t>
  </si>
  <si>
    <t>PE 19</t>
  </si>
  <si>
    <t>FONSECA LOPEZ GERARDO</t>
  </si>
  <si>
    <t>VALOR MOTRIZ</t>
  </si>
  <si>
    <t>PE 48</t>
  </si>
  <si>
    <t>MEDICA SANTA CARMEN</t>
  </si>
  <si>
    <t>PE 47</t>
  </si>
  <si>
    <t>PE 36</t>
  </si>
  <si>
    <t>ALCAIDE BLANCO MARIA ISABEL</t>
  </si>
  <si>
    <t>PE 35</t>
  </si>
  <si>
    <t>PE 34</t>
  </si>
  <si>
    <t>MARIA DEL PILAR GUILLEN</t>
  </si>
  <si>
    <t>AGUSTINA MARTINEZ</t>
  </si>
  <si>
    <t>PE 37</t>
  </si>
  <si>
    <t>VARIOS</t>
  </si>
  <si>
    <t>PE 40</t>
  </si>
  <si>
    <t>PE 21</t>
  </si>
  <si>
    <t>PE 24</t>
  </si>
  <si>
    <t>PE 29</t>
  </si>
  <si>
    <t>AXA SEGUROS</t>
  </si>
  <si>
    <t>QUALITAS</t>
  </si>
  <si>
    <t>PE 30</t>
  </si>
  <si>
    <t>PE 31</t>
  </si>
  <si>
    <t>ZURICH</t>
  </si>
  <si>
    <t>GNP</t>
  </si>
  <si>
    <t>PE 27</t>
  </si>
  <si>
    <t>PE 28</t>
  </si>
  <si>
    <t>PE 42</t>
  </si>
  <si>
    <t>AGUILA MENDEZ PEDRO SERGIO</t>
  </si>
  <si>
    <t>PE 46</t>
  </si>
  <si>
    <t>PE 43</t>
  </si>
  <si>
    <t>VIERYRA GALVAN RAFAEL</t>
  </si>
  <si>
    <t>PE 57</t>
  </si>
  <si>
    <t>CHEQUE BANORTE</t>
  </si>
  <si>
    <t>JOSE ANTONIO LEAL CORONA</t>
  </si>
  <si>
    <t>PE 67</t>
  </si>
  <si>
    <t>PE 60</t>
  </si>
  <si>
    <t>PE 61</t>
  </si>
  <si>
    <t>PE 58</t>
  </si>
  <si>
    <t>PE 59</t>
  </si>
  <si>
    <t>COMISION FEDERAL DE ELECTRICIDAD</t>
  </si>
  <si>
    <t>PE 56</t>
  </si>
  <si>
    <t>NIETO NAVARRETE MIGUEL</t>
  </si>
  <si>
    <t>PE 62</t>
  </si>
  <si>
    <t xml:space="preserve">JET VAN CAR </t>
  </si>
  <si>
    <t>PE 63</t>
  </si>
  <si>
    <t>PE 85</t>
  </si>
  <si>
    <t>JANITZY</t>
  </si>
  <si>
    <t>PE 83</t>
  </si>
  <si>
    <t>VICTOR BENJAMIN</t>
  </si>
  <si>
    <t>PE 84</t>
  </si>
  <si>
    <t>PE 73</t>
  </si>
  <si>
    <t>AMEXCO</t>
  </si>
  <si>
    <t>PE 66</t>
  </si>
  <si>
    <t>PE 65</t>
  </si>
  <si>
    <t>MONZON MARROQUIN</t>
  </si>
  <si>
    <t>PE 54</t>
  </si>
  <si>
    <t>RABELLO</t>
  </si>
  <si>
    <t>PE 95</t>
  </si>
  <si>
    <t>PE 86</t>
  </si>
  <si>
    <t>FAME PERISUR</t>
  </si>
  <si>
    <t>PE 88</t>
  </si>
  <si>
    <t>VELASCO SAN AGUSTIN</t>
  </si>
  <si>
    <t>PE 75</t>
  </si>
  <si>
    <t>GONZALEZ ARROYO CARLOS</t>
  </si>
  <si>
    <t>PE 76</t>
  </si>
  <si>
    <t>MHMG ABOGADOS</t>
  </si>
  <si>
    <t>PE 77</t>
  </si>
  <si>
    <t>PE 74</t>
  </si>
  <si>
    <t>ENLACE TPE</t>
  </si>
  <si>
    <t>PE 87</t>
  </si>
  <si>
    <t>1400N/17</t>
  </si>
  <si>
    <t>PD 1711</t>
  </si>
  <si>
    <t>PE 81</t>
  </si>
  <si>
    <t>TRASPASO BANORTE</t>
  </si>
  <si>
    <t>PD 1270</t>
  </si>
  <si>
    <t>ANA LAURA PATIÑO</t>
  </si>
  <si>
    <t>PE 80</t>
  </si>
  <si>
    <t>PE 94</t>
  </si>
  <si>
    <t>GONZALEZ SANCHEZ JORGE</t>
  </si>
  <si>
    <t>PE 98</t>
  </si>
  <si>
    <t>ROTO CRISTALES</t>
  </si>
  <si>
    <t>CENTRO DE REHABILITACION</t>
  </si>
  <si>
    <t>PE 119</t>
  </si>
  <si>
    <t>PE 120</t>
  </si>
  <si>
    <t>PE 118</t>
  </si>
  <si>
    <t>RUTAS DEL BAJIO</t>
  </si>
  <si>
    <t>PE 122</t>
  </si>
  <si>
    <t>TVR COMUNICACIONES</t>
  </si>
  <si>
    <t>PE 121</t>
  </si>
  <si>
    <t>LIZARDI URZUA ARIZ</t>
  </si>
  <si>
    <t>GASCA MACIAS JOSE OSCAR</t>
  </si>
  <si>
    <t>JOSE DE JESUS AVILA</t>
  </si>
  <si>
    <t>GRUPO EDUCATIVO IMASC</t>
  </si>
  <si>
    <t>TRASLADOS AUTOMOTRIZ</t>
  </si>
  <si>
    <t>GOMEZ ROCHA JAIME</t>
  </si>
  <si>
    <t>OFFICE DEPOT DE MEXICO</t>
  </si>
  <si>
    <t xml:space="preserve">PROYECTOS VENTAS Y ASESORIA SA </t>
  </si>
  <si>
    <t>INDUSTRIA DISEÑADORA</t>
  </si>
  <si>
    <t>VILLASEÑOR VARGAS MARGARITA</t>
  </si>
  <si>
    <t>GRUPO ECOLOGICA</t>
  </si>
  <si>
    <t>SIND INDL TRAB PEQ</t>
  </si>
  <si>
    <t xml:space="preserve">CORREA SOTO FELIPE LUIS </t>
  </si>
  <si>
    <t>SERVICIO PANAMERICANO</t>
  </si>
  <si>
    <t>DIEZ OCHENTA Y NUEVE</t>
  </si>
  <si>
    <t>SERVICIO AUDITORIO</t>
  </si>
  <si>
    <t>GRANJA LOPEZ ANDRES</t>
  </si>
  <si>
    <t>GRUPO RADIOFONICO DE GUANAJUATO</t>
  </si>
  <si>
    <t>SEVIBA</t>
  </si>
  <si>
    <t>EFECTIVALE</t>
  </si>
  <si>
    <t>LOPEZ ALVARES OSCAR</t>
  </si>
  <si>
    <t>GUERRERO MARQUEZ JOSE EDUARDO</t>
  </si>
  <si>
    <t xml:space="preserve">ROMERO JIMENEZ SALVADOR </t>
  </si>
  <si>
    <t>MCPA</t>
  </si>
  <si>
    <t>CLEANDUSTRIES</t>
  </si>
  <si>
    <t>CMG</t>
  </si>
  <si>
    <t>JC IMAGEN</t>
  </si>
  <si>
    <t>RODRIGUEZ RODRIGUEZ ISIDRO</t>
  </si>
  <si>
    <t>ORTEGA GARCIA FRANCISCO</t>
  </si>
  <si>
    <t>AXA</t>
  </si>
  <si>
    <t>GRUPO ACIR RADIO</t>
  </si>
  <si>
    <t xml:space="preserve">QUALITAS </t>
  </si>
  <si>
    <t xml:space="preserve">TRASNFERENCIA </t>
  </si>
  <si>
    <t>PD 1398</t>
  </si>
  <si>
    <t>PICKUPLANDIA</t>
  </si>
  <si>
    <t>LARA HERNANDEZ ARTURO</t>
  </si>
  <si>
    <t>MATA CAMPOS LAURA</t>
  </si>
  <si>
    <t>CASTRO NOGALES AGUSTIN</t>
  </si>
  <si>
    <t>KOBAYASHI</t>
  </si>
  <si>
    <t>PEÑALOZA INFANTE FLORENTINA</t>
  </si>
  <si>
    <t>VARGAS TREJO MAURICIO</t>
  </si>
  <si>
    <t>RAMIREZ NUÑEZ CLAUDIA MAYELA</t>
  </si>
  <si>
    <t>SPEI RECIBIDOBANORTE/IXE0005155824  0720200617TRASPASO DE CUENTA</t>
  </si>
  <si>
    <t>SPEI RECIBIDOBANAMEX0005122776  0020000001TRASPASO</t>
  </si>
  <si>
    <t>DEP.CHEQUES DE OTRO BANCO JUN20 10:39 MEXICO</t>
  </si>
  <si>
    <t>TRASPASO A PERIFERICA2951884093JUN20 10:27 BANCOMER B539  FOLIO:4548</t>
  </si>
  <si>
    <t>FLETES ENTREGA Y RECOLECCION</t>
  </si>
  <si>
    <t>T-77503</t>
  </si>
  <si>
    <t>RF-40567  16/06</t>
  </si>
  <si>
    <t>RF-40568  16/06</t>
  </si>
  <si>
    <t>RF-40569  16/06</t>
  </si>
  <si>
    <t>RF-40574  16/06</t>
  </si>
  <si>
    <t>AS-53979  16/06</t>
  </si>
  <si>
    <t>DEPOSITO EFECTIVO 16/06</t>
  </si>
  <si>
    <t>PAGO CUENTA DE TERCERO 0054424031BNET    0160364533</t>
  </si>
  <si>
    <t>TOYOTA FINANCIAL SERGUIA:4456936REF:00000000000005704058 CIE:0593003</t>
  </si>
  <si>
    <t>DEPOSITO DE TERCEROREFBNTC00332445AGROSERVICIOS ANTICIPO BMRCASH</t>
  </si>
  <si>
    <t>DEPOSITO DE TERCEROREFBNTC00317527  QUALITAS 10579340BMRCASH</t>
  </si>
  <si>
    <t>DEPOSITO DE TERCEROREFBNTC00317527  QUALITAS 10578830BMRCASH</t>
  </si>
  <si>
    <t>AS-14787  14/06</t>
  </si>
  <si>
    <t>AR-14788  14/06</t>
  </si>
  <si>
    <t>RF-40524  14/06</t>
  </si>
  <si>
    <t>RF-40526  14/06</t>
  </si>
  <si>
    <t>AS-53885  14/06</t>
  </si>
  <si>
    <t>RF-40528  14/06</t>
  </si>
  <si>
    <t>AS-53915  14/06</t>
  </si>
  <si>
    <t>RF-40538  15/06</t>
  </si>
  <si>
    <t>AS-53929  15/06</t>
  </si>
  <si>
    <t>RF-40546  15/06</t>
  </si>
  <si>
    <t>RF-40547  15/06</t>
  </si>
  <si>
    <t>RF-40552  15/06</t>
  </si>
  <si>
    <t>RF-4055  AS-53937  15/06</t>
  </si>
  <si>
    <t>AS-53940  15/06</t>
  </si>
  <si>
    <t>DEPOSITO EN EFECTIVO 15/06</t>
  </si>
  <si>
    <t>AS-53921  15/06</t>
  </si>
  <si>
    <t>RF-40614 H73844 20.06.17</t>
  </si>
  <si>
    <t>RF-40615 H74467 20.06.17</t>
  </si>
  <si>
    <t xml:space="preserve">MACHINES FOR RENT </t>
  </si>
  <si>
    <t>DEPOSITO EN EFECTIVO1360094DEM REF:00000000032071609120 8927006</t>
  </si>
  <si>
    <t>DEPOSITO EN EFECTIVO1360094DEM REF:00000000051071609120 8926995</t>
  </si>
  <si>
    <t>SPEI RECIBIDOAXA0005018988  67419003680011900368 217 001 AUTOS</t>
  </si>
  <si>
    <t>SPEI RECIBIDOAXA0005018986  67419003640011900364 217 001 AUTOS</t>
  </si>
  <si>
    <t>SPEI RECIBIDOBANAMEX0005018403  0020093168AMEXCO SE 9350093168</t>
  </si>
  <si>
    <t>PAGO CUENTA DE TERCERO 0034304010BNET    0193576655</t>
  </si>
  <si>
    <t>S-77680</t>
  </si>
  <si>
    <t>S-77667</t>
  </si>
  <si>
    <t xml:space="preserve">ROTAM </t>
  </si>
  <si>
    <t>D-1787</t>
  </si>
  <si>
    <t>D-1788</t>
  </si>
  <si>
    <t>I-863</t>
  </si>
  <si>
    <t>E-171</t>
  </si>
  <si>
    <t>SPEI RECIBIDOSCOTIABANK0005058835  0440018758ANTICIPO YARIS SEDAN</t>
  </si>
  <si>
    <t>SPEI RECIBIDOBANAMEX0005054416  0020000001ANTICIPO SIENA</t>
  </si>
  <si>
    <t>TRASPASO A PERIFERICA2951884093JUN21 10:08 BANCOMER B539  FOLIO:5053</t>
  </si>
  <si>
    <t>BENJAMIN ALEJANRO MENDEZ</t>
  </si>
  <si>
    <t>1189N/17</t>
  </si>
  <si>
    <t>1336N/17</t>
  </si>
  <si>
    <t>1436N/17</t>
  </si>
  <si>
    <t>CORTE TERMINAL 20/06</t>
  </si>
  <si>
    <t>RF-40626 H74451 21.06.17</t>
  </si>
  <si>
    <t>RF-40625 H73051 21.06.17</t>
  </si>
  <si>
    <t>SPEI ENVIADO INBURSA0000022507  0362106178PAGO FACTURA</t>
  </si>
  <si>
    <t>SPEI ENVIADO INBURSA0000022505  0362106178PAGO FACTURA</t>
  </si>
  <si>
    <t>SPEI RECIBIDOBANAMEX0005101832  0020000001TRASPASO</t>
  </si>
  <si>
    <t>SPEI RECIBIDOBAJIO / 0005120543 030 6707700SERVICIO PARA MANTENIMIENTO HI</t>
  </si>
  <si>
    <t>DEPOSITO DE TERCEROREFBNTC001906402323903  BMRCASH</t>
  </si>
  <si>
    <t>DEPOSITO DE TERCEROREFBNTC001906402325814   BMRCASH</t>
  </si>
  <si>
    <t>SPEI RECIBIDOBAJIO0005201682  0303610106PAGO HILUX</t>
  </si>
  <si>
    <t>CHEQUE PAGADO NO.0000185650154248465</t>
  </si>
  <si>
    <t>CHEQUE PAGADO NO.0000185660154248465</t>
  </si>
  <si>
    <t>CHEQUE PAGADO NO.0018569PAGO EN EFECTIVO</t>
  </si>
  <si>
    <t>DEPOSITO DE TERCEROREFBNTC00317527  QUALITAS 10583251BMRCASH</t>
  </si>
  <si>
    <t>SPEI RECIBIDOGNP0005154916  6730210617PAGO A BENEFICIARIO</t>
  </si>
  <si>
    <t>1275N/17</t>
  </si>
  <si>
    <t>AM 1377</t>
  </si>
  <si>
    <t>PI 926</t>
  </si>
  <si>
    <t>RF-40641 H75386 21/06</t>
  </si>
  <si>
    <t>RF-40642 H71847 21/06</t>
  </si>
  <si>
    <t>RF-40643 H75335 21/06</t>
  </si>
  <si>
    <t>1300N/17</t>
  </si>
  <si>
    <t>S-77700</t>
  </si>
  <si>
    <t>PI 862</t>
  </si>
  <si>
    <t xml:space="preserve">TRANSFER QM </t>
  </si>
  <si>
    <t>PE 172</t>
  </si>
  <si>
    <t>SPEI RECIBIDOBANAMEX0005019820  0020093168AMEXCO SE 9350093168</t>
  </si>
  <si>
    <t>PAGO CUENTA DE TERCERO 0013525013BMOV    1482954362 ENGANCHE YARIS</t>
  </si>
  <si>
    <t>SPEI RECIBIDOBANAMEX0005066230  0020000001TRASPASO</t>
  </si>
  <si>
    <t>TRASPASO ENTRE CUENTASDE LA CUENTA 2936774415</t>
  </si>
  <si>
    <t>TRASPASO A PERIFERICA2951884093JUN22 10:05 BANCOMER B538  FOLIO:8241</t>
  </si>
  <si>
    <t>DEP.CHEQUES DE OTRO BANCO JUN22 10:03 MEXICO</t>
  </si>
  <si>
    <t>TRASPASO ENTRE CUENTASREFBNTC00471291TRASPASO0445084814  BMRCASH</t>
  </si>
  <si>
    <t>CONFIRMADO 22/06</t>
  </si>
  <si>
    <t>S-77745</t>
  </si>
  <si>
    <t>CORTE TERMINAL 22/06</t>
  </si>
  <si>
    <t>PAGO CUENTA DE TERCERO 0059260016BNET    0184104048</t>
  </si>
  <si>
    <t>PAGO CUENTA DE TERCERO 0013964010BMOV    0170995568 ANTICIPO ENGANCHE</t>
  </si>
  <si>
    <t>CHEQUE PAGADO NO.0018568PAGO EN EFECTIVO</t>
  </si>
  <si>
    <t>DEPOSITO DE TERCEROREFBNTC00002186H0250577                     FBMRCASH</t>
  </si>
  <si>
    <t>DEPOSITO DE TERCEROREFBNTC00002186DC026341                     FBMRCASH</t>
  </si>
  <si>
    <t>DEPOSITO DE TERCEROREFBNTC00002186E0360348                     FBMRCASH</t>
  </si>
  <si>
    <t>DEPOSITO DE TERCEROREFBNTC00002186EM100192                     FBMRCASH</t>
  </si>
  <si>
    <t>DEPOSITO DE TERCEROREFBNTC00002186FM015734                     FBMRCASH</t>
  </si>
  <si>
    <t>TRASPASO ENTRE CUENTASDE LA CUENTA 0192530899</t>
  </si>
  <si>
    <t xml:space="preserve">RIVERA MANDUJANO CLAUDIA </t>
  </si>
  <si>
    <t>HECTOR RUIZ FLORES</t>
  </si>
  <si>
    <t>0867N/17</t>
  </si>
  <si>
    <t>0137U/17</t>
  </si>
  <si>
    <t>0139U/17</t>
  </si>
  <si>
    <t>0129U/17</t>
  </si>
  <si>
    <t>0127U/17</t>
  </si>
  <si>
    <t>PD 2081</t>
  </si>
  <si>
    <t>DEPOSITO DE TERCEROREFBNTC00002186EmbPU12857040     BMRCASH</t>
  </si>
  <si>
    <t>SPEI RECIBIDOCIBANCO0005224962  1430000001REPARACION VHCLO</t>
  </si>
  <si>
    <t>SPEI RECIBIDOBANAMEX0005215206  0020000001SIENA</t>
  </si>
  <si>
    <t>TRASPASO ENTRE CUENTASDE LA CUENTA 1510560677</t>
  </si>
  <si>
    <t>TRASPASO ENTRE CUENTASDE LA CUENTA 1125193117</t>
  </si>
  <si>
    <t>PAGO CUENTA DE TERCERO 0055593010BNET    0194789687</t>
  </si>
  <si>
    <t>SPEI RECIBIDOBANAMEX0005138571  0020000530PAGO UNIDAD HILUX 2017</t>
  </si>
  <si>
    <t>SPEI ENVIADO AZTECA0000092263  1272206178PAGO UNIDAD SEM DS625967</t>
  </si>
  <si>
    <t>AXA SEGUROS SA DE CVGUIA:0551562REF:70171796291213293241 CIE:0916757</t>
  </si>
  <si>
    <t>AXA SEGUROS SA DE CVGUIA:0551551REF:70171708887313045283 CIE:0916757</t>
  </si>
  <si>
    <t>AXA SEGUROS SA DE CVGUIA:0551530REF:70161210907013191275 CIE:0916757</t>
  </si>
  <si>
    <t>AXA SEGUROS SA DE CVGUIA:0551529REF:70171758593413350252 CIE:0916757</t>
  </si>
  <si>
    <t>QUALITAS COMPANIA DEGUIA:0551518REF:04012413274613181247 CIE:1267639</t>
  </si>
  <si>
    <t>AUDATEX LTN S DE RLGUIA:0551507REF:MXCVACG0005252       CIE:0855758</t>
  </si>
  <si>
    <t>DEPOSITO DE TERCEROREFBNTC00230308RQ30537   BMRCASH</t>
  </si>
  <si>
    <t>1363N/17</t>
  </si>
  <si>
    <t>1367N/17</t>
  </si>
  <si>
    <t>1311N/17</t>
  </si>
  <si>
    <t>FERNANDO CARAPIA</t>
  </si>
  <si>
    <t>HORACIO PEREZ HERNANDEZ</t>
  </si>
  <si>
    <t>D-2152</t>
  </si>
  <si>
    <t>D-2151</t>
  </si>
  <si>
    <t>SPEI RECIBIDOBANREGIO0005239685  0580091692MANTENIMIENTO TOYOTA HILUX MIG</t>
  </si>
  <si>
    <t>TRASPASO A TERCEROSREFBNTC00471291PAGO UNIDAD DP143592          BMRCASH</t>
  </si>
  <si>
    <t>SPEI ENVIADO BANORTE/IXE0000164915  0722306178PAGO UNIDAD DM145347</t>
  </si>
  <si>
    <t>SPEI ENVIADO BANAMEX0000164914  0022306178PAGO UNIDAD B0029226</t>
  </si>
  <si>
    <t>TRASPASO A PERIFERICA2951884093JUN23 10:30 BANCOMER B539  FOLIO:6085</t>
  </si>
  <si>
    <t>CHEQUE PAGADO NO.0018561PAGO EN EFECTIVO</t>
  </si>
  <si>
    <t>TRASPASO A TERCEROSREFBNTC00471291F  BMRCASH</t>
  </si>
  <si>
    <t>1277N/17</t>
  </si>
  <si>
    <t>TOYOTA FINANCIAL SERGUIA:3700290REF:00000000000005704058 CIE:0593003</t>
  </si>
  <si>
    <t>SPEI ENVIADO VECTOR0000200907  6082306178INVERSION ALECSA CELAYA</t>
  </si>
  <si>
    <t>SPEI RECIBIDOSCOTIABANK0005209735  0440019815PAGO YARIS SEDAN</t>
  </si>
  <si>
    <t>SPEI RECIBIDOBANAMEX0005183583  0020000001TRASPASO</t>
  </si>
  <si>
    <t>DEP.CHEQUES DE OTRO BANCO JUN23 15:16 MEXICO</t>
  </si>
  <si>
    <t>PAGO CUENTA DE TERCERO 0069158058BNET    0155579465</t>
  </si>
  <si>
    <t>1377N/17</t>
  </si>
  <si>
    <t>CORTE TERMINAL 21/06</t>
  </si>
  <si>
    <t>DEPOSITO DE TERCEROREFBNTC00317527   QUALITAS 10601385BMRCASH</t>
  </si>
  <si>
    <t>TRASPASO ENTRE CUENTAS / REFBNTC00471291 TELCEL 0445084814 BMRCASH</t>
  </si>
  <si>
    <t>SPEI RECIBIDOSCOTIABANK / 0005379014 044 0026752Pago</t>
  </si>
  <si>
    <t>SPEI RECIBIDOCIBANCO / 0005355260 143 0000001PAGO AUTO GARCIA ANDRADE JESUS</t>
  </si>
  <si>
    <t>PAGO CUENTA DE TERCERO 0060538011BNET    0194789687</t>
  </si>
  <si>
    <t>PAGO CUENTA DE TERCERO 0068542010BNET    0101793497</t>
  </si>
  <si>
    <t>TRASPASO ENTRE CUENTASREFBNTC00471291INTERFAZ DE CORREOS ELECT.    BMRCASH</t>
  </si>
  <si>
    <t>TRASPASO ENTRE CUENTASREFBNTC00471291INTERNET0445084814            BMRCASH</t>
  </si>
  <si>
    <t>DEPOSITO DE TERCEROREFBNTC00002186EmbPU13057040  BMRCASH</t>
  </si>
  <si>
    <t>TRASPASO ENTRE CUENTASREFBNTC00471291FRAME RELAY    BMRCASH</t>
  </si>
  <si>
    <t>0017U/17</t>
  </si>
  <si>
    <t>T-77851</t>
  </si>
  <si>
    <t>0013N/18</t>
  </si>
  <si>
    <t>SPEI RECIBIDOAXA0005114766  67419156680011915668 217 001 AUTOS</t>
  </si>
  <si>
    <t>TRASPASO A PERIFERICA2951884093JUN26 09:45 BANCOMER 1382  FOLIO:5480</t>
  </si>
  <si>
    <t>ANTITRIPS DE MEXICO</t>
  </si>
  <si>
    <t>1223N/17</t>
  </si>
  <si>
    <t>1453N/17</t>
  </si>
  <si>
    <t>TOYOTA FINANCIAL SERGUIA:1464496REF:5768AP57     CIE:0592996</t>
  </si>
  <si>
    <t>TOYOTA FINANCIAL SERGUIA:1464485REF:5091AP33     CIE:0592996</t>
  </si>
  <si>
    <t>TOYOTA FINANCIAL SERGUIA:1464518REF:5758AP80     CIE:0592996</t>
  </si>
  <si>
    <t>CORTE DE TERMINAL 25/06</t>
  </si>
  <si>
    <t>PAGO CUENTA DE TERCERO 0054618010BNET    0195600243</t>
  </si>
  <si>
    <t>PAGO CUENTA DE TERCERO 0064095010BNET    0119983147</t>
  </si>
  <si>
    <t>SPEI RECIBIDOBANAMEX0005151096  0020000001TRASPASO</t>
  </si>
  <si>
    <t>DEPOSITO DE TERCEROREFBNTC00354201COORD AS-53864 AS-53938 AS-541BMRCASH</t>
  </si>
  <si>
    <t>MILAC</t>
  </si>
  <si>
    <t>S-77881</t>
  </si>
  <si>
    <t>AS-53986  17/06</t>
  </si>
  <si>
    <t>AS-53994  17/06</t>
  </si>
  <si>
    <t>RF-40577  17/06</t>
  </si>
  <si>
    <t>DEPOSITO EFECTIVO 17/06</t>
  </si>
  <si>
    <t>DEPOSITO EFECTIVO 18/06</t>
  </si>
  <si>
    <t>DEPOSITO EN EFECTIVO 19/06</t>
  </si>
  <si>
    <t>RF-40589  19/06</t>
  </si>
  <si>
    <t>RF-40588  19/06</t>
  </si>
  <si>
    <t>RF-40593  19/06</t>
  </si>
  <si>
    <t>RF-40594  19/06</t>
  </si>
  <si>
    <t>RF-40599  19/06</t>
  </si>
  <si>
    <t>RF-40600  19/06</t>
  </si>
  <si>
    <t>AS-54055--AR-14825  19/06</t>
  </si>
  <si>
    <t>AS-54087  20/06</t>
  </si>
  <si>
    <t>RF-40609  20/06</t>
  </si>
  <si>
    <t>AS-54105  20/06</t>
  </si>
  <si>
    <t>AS-54106  20/06</t>
  </si>
  <si>
    <t>AS-54107  20/06</t>
  </si>
  <si>
    <t>DEPOSITO EN EFECTIVO 20/06</t>
  </si>
  <si>
    <t>SPEI RECIBIDOSCOTIABANK0005210003  0440002398Seat leon</t>
  </si>
  <si>
    <t>SPEI RECIBIDOBANAMEX0005193954  0020000531PAGO FACTURA ACCESORIOS TOYOTA</t>
  </si>
  <si>
    <t>SPEI RECIBIDOBANORTE/IXE0005192793  0720260617TRASPASO CUENTAS</t>
  </si>
  <si>
    <t>SPEI DEVUELTOSANTANDER0000293664  0142606178F</t>
  </si>
  <si>
    <t>TOYOTA FINANCIAL SERGUIA:2636535REF:00000000000005704058 CIE:0593003</t>
  </si>
  <si>
    <t>TRASPASO A TERCEROSREFBNTC00471291DEVOLUCION RECIBO 40305       BMRCASH</t>
  </si>
  <si>
    <t>TRASPASO A TERCEROSREFBNTC00471291F K19870  BMRCASH</t>
  </si>
  <si>
    <t>SPEI ENVIADO BANAMEX0000293667  0022606178F A51</t>
  </si>
  <si>
    <t>SPEI ENVIADO BANAMEX0000293666  0022606178F</t>
  </si>
  <si>
    <t>SPEI ENVIADO BANAMEX0000293665  0022606178F</t>
  </si>
  <si>
    <t>SPEI ENVIADO SANTANDER0000293664  0142606178F</t>
  </si>
  <si>
    <t>SPEI ENVIADO BANAMEX0000293663  0022606178F</t>
  </si>
  <si>
    <t>1276N/17</t>
  </si>
  <si>
    <t>JESUS HERNANDEZ ORTEGA</t>
  </si>
  <si>
    <t>RF-40754 H73284 26.06.17</t>
  </si>
  <si>
    <t>RF-40720 AS53938 AS54111 26.06.17</t>
  </si>
  <si>
    <t>D2527</t>
  </si>
  <si>
    <t>D-2526</t>
  </si>
  <si>
    <t>E-195</t>
  </si>
  <si>
    <t>PAGO CUENTA DE TERCERO / 0040617024 BNET 0160799432</t>
  </si>
  <si>
    <t>PAGO CUENTA DE TERCERO / 0040617014 BNET 0160799432</t>
  </si>
  <si>
    <t>REFACCIONES Y ACCESORIOS</t>
  </si>
  <si>
    <t>DEPOSITO EN EFECTIVO1360094DEM REF:00000000021071605220 6179239</t>
  </si>
  <si>
    <t>DEPOSITO EN EFECTIVO1360094DEM REF:00000000032071604220 6179228</t>
  </si>
  <si>
    <t>DEPOSITO EN EFECTIVO1360094DEM REF:00000000052071603220 6179217</t>
  </si>
  <si>
    <t>DEPOSITO EN EFECTIVO1360094DEM REF:00000000071071603220 6179206</t>
  </si>
  <si>
    <t>DEPOSITO DE TERCEROREFBNTC00002186FA018878    FBMRCASH</t>
  </si>
  <si>
    <t>DEPOSITO DE TERCEROREFBNTC00323594AGRI ESTRELLA    BMRCASH</t>
  </si>
  <si>
    <t>1485N/17</t>
  </si>
  <si>
    <t>RF-40627  21/06</t>
  </si>
  <si>
    <t>RF-40633  21/06</t>
  </si>
  <si>
    <t>AS-54110  21/06</t>
  </si>
  <si>
    <t>RF-40638  21/06</t>
  </si>
  <si>
    <t>RF-40652  21/06</t>
  </si>
  <si>
    <t>RF-40653  21/06</t>
  </si>
  <si>
    <t>RF-40658  21/06</t>
  </si>
  <si>
    <t>RF-40670 -71  22/06</t>
  </si>
  <si>
    <t>RF-40672  22/06</t>
  </si>
  <si>
    <t>AS-54165  22/06</t>
  </si>
  <si>
    <t>RF-40679  22/06</t>
  </si>
  <si>
    <t>AS-54167  22/06</t>
  </si>
  <si>
    <t>RF-40680 22/06</t>
  </si>
  <si>
    <t>RF-40690  22/06</t>
  </si>
  <si>
    <t>RF-40686  -40687  22/06</t>
  </si>
  <si>
    <t>RF-40691  22/06</t>
  </si>
  <si>
    <t>AS-54176  22/06</t>
  </si>
  <si>
    <t>RF-40689  22/06  SOLO $90159.89</t>
  </si>
  <si>
    <t>RF-40705  23/06</t>
  </si>
  <si>
    <t>RF-40706  23/06</t>
  </si>
  <si>
    <t>RF-40345  03/06  RF-40630  21/06</t>
  </si>
  <si>
    <t>RF-40713  23/06</t>
  </si>
  <si>
    <t>AS-54204  22/06</t>
  </si>
  <si>
    <t>RF-40723  23/06</t>
  </si>
  <si>
    <t>RF-40724  23/06</t>
  </si>
  <si>
    <t>AR-14862 23/06</t>
  </si>
  <si>
    <t>RF-40719  23/06</t>
  </si>
  <si>
    <t>DEPOSITO EN EFECTIVO 23/06</t>
  </si>
  <si>
    <t>DEPOSITO EN EFECTIVO 21/06</t>
  </si>
  <si>
    <t>TOYOTA FINANCIAL SERGUIA:0466213REF:00000000000005704058 CIE:0593003</t>
  </si>
  <si>
    <t>PAGO CUENTA DE TERCERO 0078066010BNET    0119983147</t>
  </si>
  <si>
    <t>PAGO CUENTA DE TERCERO 0059344060BNET    0161163469</t>
  </si>
  <si>
    <t>PAGO CUENTA DE TERCERO 0059344049BNET    0161163469</t>
  </si>
  <si>
    <t>SPEI ENVIADO SANTANDER0000351666  0142706178ALECSA22110</t>
  </si>
  <si>
    <t>AXA SEGUROS SA DE CVGUIA:0304161REF:12704567230013096297 CIE:0916757</t>
  </si>
  <si>
    <t>TRASPASO ENTRE CUENTASDE LA CUENTA 1520484482</t>
  </si>
  <si>
    <t>SPEI RECIBIDOBANAMEX0005145989  0020000001TRASPASO</t>
  </si>
  <si>
    <t>PAGO CUENTA DE TERCERO 0057630015BNET    0100521574</t>
  </si>
  <si>
    <t>PAGO CUENTA DE TERCERO 0095825009BNET    0184104048</t>
  </si>
  <si>
    <t>TRASPASO ENTRE CUENTASREFBNTC00471291SERVIDOR DE CORREOS           BMRCASH</t>
  </si>
  <si>
    <t>DEP.CHEQUES DE OTRO BANCO JUN27 10:02 MEXICO</t>
  </si>
  <si>
    <t>TRASPASO A PERIFERICA2951884093JUN27 09:59 BANCOMER B539  FOLIO:8645</t>
  </si>
  <si>
    <t>0121U/17</t>
  </si>
  <si>
    <t>1455N/17</t>
  </si>
  <si>
    <t>0934N/17</t>
  </si>
  <si>
    <t>COPEM SA</t>
  </si>
  <si>
    <t>1409N/17</t>
  </si>
  <si>
    <t>1472N/17</t>
  </si>
  <si>
    <t>CORTE TERMINAL 26/06</t>
  </si>
  <si>
    <t>DEPOSITO DE TERCEROREFBNTC00002186J6180705    FBMRCASH</t>
  </si>
  <si>
    <t>DEPOSITO DE TERCEROREFBNTC00002186J6181402    FBMRCASH</t>
  </si>
  <si>
    <t>VALMUR</t>
  </si>
  <si>
    <t>0613N/17</t>
  </si>
  <si>
    <t>DEPOSITO DE TERCEROREFBNTC00332445AGROSERVICIOS ANTICIPO        BMRCASH</t>
  </si>
  <si>
    <t>DEPOSITO DE TERCEROREFBNTC00002186EmbPU13157040                 BMRCASH</t>
  </si>
  <si>
    <t>CHEQUE PAGADO NO.0000185700154248465</t>
  </si>
  <si>
    <t>DEPOSITO DE TERCEROREFBNTC00317527             QUALITAS 10605548BMRCASH</t>
  </si>
  <si>
    <t>DEPOSITO DE TERCEROREFBNTC00317527             QUALITAS 10608552BMRCASH</t>
  </si>
  <si>
    <t>SPEI RECIBIDOHSBC0005175317  0210000001Servicio Hiace 2017 Alecsa Cel</t>
  </si>
  <si>
    <t xml:space="preserve">EMBARQUE </t>
  </si>
  <si>
    <t>PD 2686</t>
  </si>
  <si>
    <t>PD 2689</t>
  </si>
  <si>
    <t>0014N/18 O 1462N/17</t>
  </si>
  <si>
    <t>PD 2725</t>
  </si>
  <si>
    <t>MENDOZA JIMENEZ ERENDIRA</t>
  </si>
  <si>
    <t>S-77952</t>
  </si>
  <si>
    <t>S-77955</t>
  </si>
  <si>
    <t>S-77938</t>
  </si>
  <si>
    <t>1525N/17</t>
  </si>
  <si>
    <t>SPEI RECIBIDOLIBERTAD / 0005270486 670 1635456PAGO SERIE VSSJJ65P4DR013084</t>
  </si>
  <si>
    <t>0125U/17</t>
  </si>
  <si>
    <t>E-233</t>
  </si>
  <si>
    <t>D-2690</t>
  </si>
  <si>
    <t>E-222</t>
  </si>
  <si>
    <t>E-224</t>
  </si>
  <si>
    <t>E-225</t>
  </si>
  <si>
    <t>E-226</t>
  </si>
  <si>
    <t>E-227</t>
  </si>
  <si>
    <t>E-228</t>
  </si>
  <si>
    <t>DEPOSITO EN EFECTIVO1360094DEM REF:00000000001071606220 6730636</t>
  </si>
  <si>
    <t>DEPOSITO EN EFECTIVO1360094DEM REF:00000000082071606220 6730625</t>
  </si>
  <si>
    <t>SPEI RECIBIDOAXA0005028515  67419261500011926150 217 001 AUTOS</t>
  </si>
  <si>
    <t>PAGO CUENTA DE TERCERO 0063350012BNET    0189300430</t>
  </si>
  <si>
    <t>DEPOSITO DE TERCEROREFBNTC00026654MANTTO CAMBRY   BMRCASH</t>
  </si>
  <si>
    <t>1526N/17</t>
  </si>
  <si>
    <t>CHEQUE PAGADO NO. / 0018563 0445084814</t>
  </si>
  <si>
    <t>PAGO CUENTA DE TERCERO / 0019841010 BNET 0445779626</t>
  </si>
  <si>
    <t>UNIRENTA ARRENDAMIENTOS</t>
  </si>
  <si>
    <t>1389N/17</t>
  </si>
  <si>
    <t>AS-54149  22/06</t>
  </si>
  <si>
    <t>AR-14852  22/06</t>
  </si>
  <si>
    <t>DEPOSITO EFECTIVO 22/06</t>
  </si>
  <si>
    <t>RF-40699  23/06</t>
  </si>
  <si>
    <t>RF-40701  23/06</t>
  </si>
  <si>
    <t>RF-40703  23/06</t>
  </si>
  <si>
    <t>CORTE DE TERMINAL 23/06</t>
  </si>
  <si>
    <t>RF-40729  23/06</t>
  </si>
  <si>
    <t>RF-40739  24/06</t>
  </si>
  <si>
    <t>AS-54233 24/06</t>
  </si>
  <si>
    <t>AS-54235  24/06</t>
  </si>
  <si>
    <t>DEPOSITO EN EFECTIVO 24/06</t>
  </si>
  <si>
    <t>CORTE DE TERMINAL 24/06</t>
  </si>
  <si>
    <t>DEPOSITO EN EFECTIVO 25/06</t>
  </si>
  <si>
    <t>DEPOSITO EFECTIVO 26/06</t>
  </si>
  <si>
    <t>DEPOSITO DE TERCERO / REFBNTC00002186 GP540874 FBMRCASH</t>
  </si>
  <si>
    <t>PAGO CUENTA DE TERCERO / 0019155010 BNET 0166027407</t>
  </si>
  <si>
    <t>DEPOSITO CHEQUE BANCOMER  </t>
  </si>
  <si>
    <t>PAGO CUENTA DE TERCERO / 0009999026 BNET 0176275559</t>
  </si>
  <si>
    <t>S-77885</t>
  </si>
  <si>
    <t>S-77922</t>
  </si>
  <si>
    <t>0051U/17</t>
  </si>
  <si>
    <t>QUALITAS COMPANIA DEGUIA:3371379REF:04012442028213239285 CIE:1267639</t>
  </si>
  <si>
    <t>QUALITAS COMPANIA DEGUIA:3371368REF:04012446271913286294 CIE:1267639</t>
  </si>
  <si>
    <t>TOYOTA FINANCIAL SERGUIA:3371346REF:00000000000005704058 CIE:0593003</t>
  </si>
  <si>
    <t>SPEI ENVIADO BANAMEX0000470123  002280617857040D0617001</t>
  </si>
  <si>
    <t>TRASPASO A TERCEROSREFBNTC00471291PAGO UNIDAD E6146612          BMRCASH</t>
  </si>
  <si>
    <t>SPEI RECIBIDOHSBC0005148427  0210000001servicio JL959 Alecsa Celaya S</t>
  </si>
  <si>
    <t>SPEI RECIBIDOBANAMEX0005130519  0020000001TRASPASO</t>
  </si>
  <si>
    <t>DEPOSITO DE TERCEROREFBNTC00002186EmbPU13657040                 BMRCASH</t>
  </si>
  <si>
    <t>SPEI RECIBIDOBANAMEX0005193360  0020213400DTMAC COMERCIALIZADORA SA DE C</t>
  </si>
  <si>
    <t>SPEI RECIBIDOBANAMEX0005193357  0020213389DTMAC COMERCIALIZADORA SA DE C</t>
  </si>
  <si>
    <t>CHEQUE PAGADO NO.00185520444218655</t>
  </si>
  <si>
    <t>CHEQUE PAGADO NO.00185510444218655</t>
  </si>
  <si>
    <t>DEP.CHEQUES DE OTRO BANCO JUN28 13:42 MEXICO</t>
  </si>
  <si>
    <t>AGROSERVICIOS NIETO</t>
  </si>
  <si>
    <t>S-77960</t>
  </si>
  <si>
    <t>S-77990</t>
  </si>
  <si>
    <t>JOSE LUIS DURAN AGUACALIENTE</t>
  </si>
  <si>
    <t>CORTE DE TERMINAL 27/06</t>
  </si>
  <si>
    <t>RF-40817 H73070 28.06.17</t>
  </si>
  <si>
    <t>1198N/17</t>
  </si>
  <si>
    <t>ELECTROMECANICA</t>
  </si>
  <si>
    <t>AM 1384</t>
  </si>
  <si>
    <t>AM 1382/1383</t>
  </si>
  <si>
    <t>PD 3009</t>
  </si>
  <si>
    <t>AM 1381</t>
  </si>
  <si>
    <t>PD 3017</t>
  </si>
  <si>
    <t>PD 3013</t>
  </si>
  <si>
    <t>DEPOSITO DE TERCEROREFBNTC00317527   QUALITAS 10609068BMRCASH</t>
  </si>
  <si>
    <t>DEPOSITO DE TERCEROREFBNTC00002186F-AM-138   FBMRCASH</t>
  </si>
  <si>
    <t>0017U/17-1092N/16</t>
  </si>
  <si>
    <t>PD 3021</t>
  </si>
  <si>
    <t>DEPOSITO DE TERCERO / REFBNTC00515388 726 BMRCASH</t>
  </si>
  <si>
    <t>PAGO CUENTA DE TERCERO / 0029638010 BNET 0108506922</t>
  </si>
  <si>
    <t>TOYOTA MOTOR SALES D / GUIA:4505105  0655139</t>
  </si>
  <si>
    <t>SPEI RECIBIDOAXA0005033522  67419316890011931689 217 001 AUTOS</t>
  </si>
  <si>
    <t>SPEI RECIBIDOBANAMEX0005025219  0020093168AMEXCO SE 9350093168</t>
  </si>
  <si>
    <t>CONCRETOS ABCD</t>
  </si>
  <si>
    <t>RF-40791 H76121 H69937 H76455 27.06.17</t>
  </si>
  <si>
    <t>RF-40792 H75177 27.06.17</t>
  </si>
  <si>
    <t>D-3091</t>
  </si>
  <si>
    <t>D-3087</t>
  </si>
  <si>
    <t>D-3086</t>
  </si>
  <si>
    <t>D-3084</t>
  </si>
  <si>
    <t>CORTE TERMINAL 28/06</t>
  </si>
  <si>
    <t>DEPOSITO DE TERCERO / REFBNTC00002186 HU657137 FBMRCASH</t>
  </si>
  <si>
    <t>DEPOSITO DE TERCERO / REFBNTC00002186 HM094134 FBMRCASH</t>
  </si>
  <si>
    <t>DEPOSITO DE TERCERO / REFBNTC00002186 E6146612 FBMRCASH</t>
  </si>
  <si>
    <t>SPEI RECIBIDOAFIRME / 0005113809 062 0031416GERARDO SANCHEZ GOMEZ</t>
  </si>
  <si>
    <t>PAGO CUENTA DE TERCERO / 0018110015 BNET 0184104048</t>
  </si>
  <si>
    <t>CHEQUE PAGADO NO. / 0018575 PAGO EN EFECTIVO</t>
  </si>
  <si>
    <t>DEP.CHEQUES DE OTRO BANCO  JUN29 09:49 MEXICO</t>
  </si>
  <si>
    <t>DEP.CHEQUES DE OTRO BANCO  JUN29 09:48 MEXICO</t>
  </si>
  <si>
    <t>1359N/17</t>
  </si>
  <si>
    <t>D-3107</t>
  </si>
  <si>
    <t>I-1321</t>
  </si>
  <si>
    <t>I-1320</t>
  </si>
  <si>
    <t>SPEI RECIBIDOBANAMEX0005198280  0020000001TRASPASO</t>
  </si>
  <si>
    <t>SPEI ENVIADO BANAMEX0000551117  0022906178F</t>
  </si>
  <si>
    <t>TOYOTA FINANCIAL SERGUIA:0968902REF:00000000000005704058 CIE:0593003</t>
  </si>
  <si>
    <t>AXA SEGUROS SA DE CVGUIA:0910294REF:70171811908913388269 CIE:0916757</t>
  </si>
  <si>
    <t>AXA SEGUROS SA DE CVGUIA:0910283REF:70161205709013170258 CIE:0916757</t>
  </si>
  <si>
    <t>SPEI RECIBIDOSANTANDER0005149246  0140000001TOYOTA</t>
  </si>
  <si>
    <t>S-78041</t>
  </si>
  <si>
    <t>DEPOSITO EN EFECTIVO1360094DEM REF:00000000081071607220 7665780</t>
  </si>
  <si>
    <t>DEPOSITO EN EFECTIVO1360094DEM REF:00000000061071608220 7665779</t>
  </si>
  <si>
    <t>DEPOSITO EN EFECTIVO1360094DEM REF:00000000042071608220 7665768</t>
  </si>
  <si>
    <t>DEPOSITO EN EFECTIVO1360094DEM REF:00000000062071607220 7665757</t>
  </si>
  <si>
    <t xml:space="preserve">CHEQUE PAGADO NO.0018573 </t>
  </si>
  <si>
    <t xml:space="preserve">CHEQUE PAGADO NO.0018572 </t>
  </si>
  <si>
    <t>SPEI RECIBIDOAXA0005063874  67419364240011936424 217 001 AUTOS</t>
  </si>
  <si>
    <t>SPEI RECIBIDOAXA0005063828  67419363430011936343 217 001 AUTOS</t>
  </si>
  <si>
    <t>PAGO TARJETA DE CREDITO99082800845574DOMICILIACION</t>
  </si>
  <si>
    <t>PAGO CUENTA DE TERCERO 0012988196BNET    0183872378</t>
  </si>
  <si>
    <t>PAGO CUENTA DE TERCERO 0071804011BNET    0102742780</t>
  </si>
  <si>
    <t>PAGO CUENTA DE TERCERO 0053009013BMOV    2923980898 PAGO COROLA</t>
  </si>
  <si>
    <t>SPEI RECIBIDOSCOTIABANK0005307348  0440017640explorer 13</t>
  </si>
  <si>
    <t>DEPOSITO DE TERCEROREFBNTC00002186EmbPU13757040                 BMRCASH</t>
  </si>
  <si>
    <t xml:space="preserve">IVA COMISION ORDEN PAGO2051391.0173.01 </t>
  </si>
  <si>
    <t xml:space="preserve">COMISION ORDEN DE PAGO2051391.0173.01 </t>
  </si>
  <si>
    <t xml:space="preserve">DEPOSITO CHEQUE BANCOMER0072960 </t>
  </si>
  <si>
    <t>SPEI RECIBIDOBANORTE/IXE0005264467  0726530000SIPTTF Anticipo Alecsa Celaya</t>
  </si>
  <si>
    <t>SPEI ENVIADO INBURSA0000576929  0362906178PAGO FACTURA</t>
  </si>
  <si>
    <t>SPEI ENVIADO INBURSA0000574935  0362906178PAGO FACTURA</t>
  </si>
  <si>
    <t>ORDEN DE PAGO EXTRANJERO2051391.0173.01TD   9000.00USD</t>
  </si>
  <si>
    <t>GUADALUPE MARTINEZ</t>
  </si>
  <si>
    <t>RF-40862 H73224 29.06.17</t>
  </si>
  <si>
    <t>VICTOR JAVIER MONTESINOS</t>
  </si>
  <si>
    <t>T-78048</t>
  </si>
  <si>
    <t>POSCO</t>
  </si>
  <si>
    <t>0205N/17</t>
  </si>
  <si>
    <t>RF-40876 H74319 30.06.17</t>
  </si>
  <si>
    <t>RF-40877 H74950 30.06.17</t>
  </si>
  <si>
    <t>ALVAREZ VAZQUEZ GUSTAVO</t>
  </si>
  <si>
    <t>SPEI RECIBIDOBANAMEX0005295978  0020000001TRASPASO</t>
  </si>
  <si>
    <t>SPEI ENVIADO BANAMEX0000719190  0023006178F</t>
  </si>
  <si>
    <t>SPEI ENVIADO SCOTIABANK0000719189  0443006178F</t>
  </si>
  <si>
    <t>SPEI ENVIADO BAJIO0000719188  0303006178F</t>
  </si>
  <si>
    <t>SPEI ENVIADO BANAMEX0000719186  0023006178F</t>
  </si>
  <si>
    <t>SPEI ENVIADO BANAMEX0000719185  0023006178F</t>
  </si>
  <si>
    <t>SPEI ENVIADO SCOTIABANK0000719184  0443006178F</t>
  </si>
  <si>
    <t>SPEI ENVIADO INTERCAM BAN0000719183  1363006178F</t>
  </si>
  <si>
    <t>SPEI ENVIADO SANTANDER0000719182  0143006178F</t>
  </si>
  <si>
    <t>SPEI ENVIADO BANAMEX0000719181  0023006178F</t>
  </si>
  <si>
    <t>QUALITAS COMPANIA DEGUIA:4520703REF:04012366228713089205 CIE:1267639</t>
  </si>
  <si>
    <t>TOYOTA FINANCIAL SERGUIA:4520648REF:00000000000005704058 CIE:0593003</t>
  </si>
  <si>
    <t>PAGO CUENTA DE TERCERO 0024301018BNET    0158296715</t>
  </si>
  <si>
    <t>PAGO CUENTA DE TERCERO 0024301011BNET    0158296715</t>
  </si>
  <si>
    <t>PAGO CUENTA DE TERCERO 0012241010BNET    0108506922</t>
  </si>
  <si>
    <t>DEP.CHEQUES DE OTRO BANCO JUN30 09:39 MEXICO</t>
  </si>
  <si>
    <t>S-78075</t>
  </si>
  <si>
    <t>YINSHAN</t>
  </si>
  <si>
    <t>TRANSPORTADORA TURISTICA</t>
  </si>
  <si>
    <t>AS-53563</t>
  </si>
  <si>
    <t>PAGO CUENTA DE TERCERO 0078266019BNET    0161163469</t>
  </si>
  <si>
    <t>SPEI RECIBIDOBANAMEX0005454266  0027786862AVANZA PLATA VIN. 011135</t>
  </si>
  <si>
    <t>CHEQUE PAGADO NO.0018576PAGO EN EFECTIVO</t>
  </si>
  <si>
    <t>DEPOSITO DE TERCEROREFBNTC00317527   QUALITAS 10619611BMRCASH</t>
  </si>
  <si>
    <t>1441N/17</t>
  </si>
  <si>
    <t>PD 3325</t>
  </si>
  <si>
    <t>0136U/17</t>
  </si>
  <si>
    <t>PD 3328</t>
  </si>
  <si>
    <t>1381N/17</t>
  </si>
  <si>
    <t>0151U/17</t>
  </si>
  <si>
    <t>PD 3332</t>
  </si>
  <si>
    <t>DOMICILIACION</t>
  </si>
  <si>
    <t>PE 272</t>
  </si>
  <si>
    <t>1376N/17</t>
  </si>
  <si>
    <t xml:space="preserve"> 000001360094SICOCO JUN 2017</t>
  </si>
  <si>
    <t>PAGO CUENTA DE TERCERO 0069152009BNET    0189300430</t>
  </si>
  <si>
    <t>PAGO CUENTA DE TERCERO 0066375012BMOV    1129582916 YARIS HB 2015</t>
  </si>
  <si>
    <t>S-78094</t>
  </si>
  <si>
    <t>IMPAGTA S DE RL</t>
  </si>
  <si>
    <t>AS-54254  26/06</t>
  </si>
  <si>
    <t>AS-54260  26/06</t>
  </si>
  <si>
    <t>RF-40760  26/06</t>
  </si>
  <si>
    <t>RF-40763  26/06</t>
  </si>
  <si>
    <t>RF-40768  26/06</t>
  </si>
  <si>
    <t>RF-40770  26/06</t>
  </si>
  <si>
    <t>D-3440</t>
  </si>
  <si>
    <t>D-3441</t>
  </si>
  <si>
    <t>RF-40772  27/06</t>
  </si>
  <si>
    <t>AR-14881  27/06</t>
  </si>
  <si>
    <t>RF-40785  27/06</t>
  </si>
  <si>
    <t>RF-40790  27/06</t>
  </si>
  <si>
    <t>AS-54312  27/06</t>
  </si>
  <si>
    <t>AS-54313  27/06</t>
  </si>
  <si>
    <t>AS-54318  27/06</t>
  </si>
  <si>
    <t>RF-40793  27/06</t>
  </si>
  <si>
    <t>RF-40794  27/06</t>
  </si>
  <si>
    <t>RF-40797  27/06</t>
  </si>
  <si>
    <t>RF-40798  27/06</t>
  </si>
  <si>
    <t>RF-40801  27/06</t>
  </si>
  <si>
    <t>RF-40806  27/06</t>
  </si>
  <si>
    <t>AS-54323  27/06</t>
  </si>
  <si>
    <t>DEPOSITO EFECTIVO 27/06</t>
  </si>
  <si>
    <t>DEPOSITO EFECTIVO 28/06</t>
  </si>
  <si>
    <t>RF-40816  28/06</t>
  </si>
  <si>
    <t>RF-40819  27/06</t>
  </si>
  <si>
    <t>RF-40820  28/06</t>
  </si>
  <si>
    <t>RF-40821  -40822  28/06</t>
  </si>
  <si>
    <t>AS-54327  28/06</t>
  </si>
  <si>
    <t>AS-54328  28/06</t>
  </si>
  <si>
    <t>RF-40826  28/06</t>
  </si>
  <si>
    <t>RF-40829  28/06</t>
  </si>
  <si>
    <t>AS-54341  RF-40831  28/06</t>
  </si>
  <si>
    <t>AS-54355 -RF40838</t>
  </si>
  <si>
    <t>RF-40839  28/06</t>
  </si>
  <si>
    <t>RF-40840  28/06</t>
  </si>
  <si>
    <t>AS-54362  28/06</t>
  </si>
  <si>
    <t>RF-40852  29/06</t>
  </si>
  <si>
    <t>AS-54372  29/06</t>
  </si>
  <si>
    <t>RF-40847  29/06</t>
  </si>
  <si>
    <t>AS-54374  29/06</t>
  </si>
  <si>
    <t>AS-54375  29/06</t>
  </si>
  <si>
    <t>RF-40888  30/05</t>
  </si>
  <si>
    <t>RF-40883  30/06</t>
  </si>
  <si>
    <t>RF-40884  30/06</t>
  </si>
  <si>
    <t>AS-54438  30/06</t>
  </si>
  <si>
    <t>AS-54444  30/06</t>
  </si>
  <si>
    <t>RF-40906  30/06</t>
  </si>
  <si>
    <t>RF-40908  30/06</t>
  </si>
  <si>
    <t>RF-40901  30/06</t>
  </si>
  <si>
    <t>RF-40897  30/06</t>
  </si>
  <si>
    <t>RF-40878  30/06</t>
  </si>
  <si>
    <t>AR-14905  30/06</t>
  </si>
  <si>
    <t>RF-40854  29/06</t>
  </si>
  <si>
    <t>RF-40855  30/06</t>
  </si>
  <si>
    <t>AS-54382  29/06</t>
  </si>
  <si>
    <t>RF-40863  29/06</t>
  </si>
  <si>
    <t>RF-40870  29/06</t>
  </si>
  <si>
    <t>RF-40871  30/06</t>
  </si>
  <si>
    <t>RF-40912  30/06</t>
  </si>
  <si>
    <t>CORTE TERMINAL 29/06</t>
  </si>
  <si>
    <t>RF-40918  01/07</t>
  </si>
  <si>
    <t>AS54513   03/07</t>
  </si>
  <si>
    <t>AR-14964  05/07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</si>
</sst>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rgb="FF0000FF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</fills>
  <borders count="19">
    <border>
      <left/>
      <right/>
      <top/>
      <bottom/>
      <diagonal/>
    </border>
    <border>
      <left style="medium">
        <color rgb="FF0000FF"/>
      </left>
      <right/>
      <top/>
      <bottom/>
      <diagonal/>
    </border>
    <border>
      <left/>
      <right/>
      <top/>
      <bottom style="medium">
        <color rgb="FF0000FF"/>
      </bottom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 style="medium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hair">
        <color rgb="FF0000FF"/>
      </right>
      <top/>
      <bottom style="hair">
        <color rgb="FF0000FF"/>
      </bottom>
      <diagonal/>
    </border>
    <border>
      <left style="hair">
        <color rgb="FF0000FF"/>
      </left>
      <right style="hair">
        <color rgb="FF0000FF"/>
      </right>
      <top/>
      <bottom style="hair">
        <color rgb="FF0000FF"/>
      </bottom>
      <diagonal/>
    </border>
    <border>
      <left style="medium">
        <color rgb="FF0000FF"/>
      </left>
      <right style="hair">
        <color rgb="FF0000FF"/>
      </right>
      <top style="medium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medium">
        <color rgb="FF0000FF"/>
      </top>
      <bottom style="hair">
        <color rgb="FF0000FF"/>
      </bottom>
      <diagonal/>
    </border>
    <border>
      <left/>
      <right style="hair">
        <color rgb="FF0000FF"/>
      </right>
      <top/>
      <bottom style="hair">
        <color rgb="FF0000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/>
  </cellStyleXfs>
  <cellXfs count="71">
    <xf numFmtId="0" fontId="0" fillId="0" borderId="0" xfId="0"/>
    <xf numFmtId="0" fontId="2" fillId="0" borderId="0" xfId="0" applyFont="1"/>
    <xf numFmtId="0" fontId="3" fillId="0" borderId="1" xfId="0" applyNumberFormat="1" applyFont="1" applyBorder="1" applyAlignment="1">
      <alignment horizontal="left"/>
    </xf>
    <xf numFmtId="0" fontId="4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left"/>
    </xf>
    <xf numFmtId="43" fontId="4" fillId="0" borderId="2" xfId="2" applyFont="1" applyFill="1" applyBorder="1" applyAlignment="1" applyProtection="1">
      <alignment horizontal="center"/>
    </xf>
    <xf numFmtId="43" fontId="4" fillId="0" borderId="2" xfId="1" applyFont="1" applyFill="1" applyBorder="1" applyAlignment="1" applyProtection="1">
      <alignment horizontal="center"/>
    </xf>
    <xf numFmtId="43" fontId="4" fillId="0" borderId="2" xfId="3" applyFont="1" applyFill="1" applyBorder="1" applyAlignment="1" applyProtection="1">
      <alignment horizontal="center"/>
    </xf>
    <xf numFmtId="0" fontId="3" fillId="0" borderId="3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43" fontId="4" fillId="0" borderId="0" xfId="2" applyFont="1" applyFill="1" applyBorder="1" applyAlignment="1" applyProtection="1">
      <alignment horizontal="center"/>
    </xf>
    <xf numFmtId="43" fontId="4" fillId="0" borderId="0" xfId="1" applyFont="1" applyFill="1" applyBorder="1" applyAlignment="1" applyProtection="1">
      <alignment horizontal="center"/>
    </xf>
    <xf numFmtId="43" fontId="4" fillId="0" borderId="0" xfId="3" applyFont="1" applyFill="1" applyBorder="1" applyAlignment="1" applyProtection="1">
      <alignment horizontal="center"/>
    </xf>
    <xf numFmtId="43" fontId="5" fillId="0" borderId="0" xfId="1" applyFont="1"/>
    <xf numFmtId="14" fontId="5" fillId="0" borderId="0" xfId="0" applyNumberFormat="1" applyFont="1"/>
    <xf numFmtId="0" fontId="3" fillId="0" borderId="4" xfId="0" applyNumberFormat="1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14" fontId="7" fillId="0" borderId="0" xfId="0" applyNumberFormat="1" applyFont="1"/>
    <xf numFmtId="43" fontId="7" fillId="0" borderId="0" xfId="1" applyFont="1"/>
    <xf numFmtId="0" fontId="7" fillId="2" borderId="0" xfId="0" applyFont="1" applyFill="1"/>
    <xf numFmtId="0" fontId="7" fillId="3" borderId="0" xfId="0" applyFont="1" applyFill="1"/>
    <xf numFmtId="0" fontId="3" fillId="0" borderId="6" xfId="0" applyNumberFormat="1" applyFont="1" applyBorder="1" applyAlignment="1">
      <alignment horizontal="left"/>
    </xf>
    <xf numFmtId="0" fontId="2" fillId="0" borderId="0" xfId="0" applyFont="1" applyAlignment="1"/>
    <xf numFmtId="0" fontId="3" fillId="0" borderId="0" xfId="0" applyNumberFormat="1" applyFont="1"/>
    <xf numFmtId="43" fontId="2" fillId="0" borderId="0" xfId="1" applyFont="1" applyAlignment="1"/>
    <xf numFmtId="0" fontId="7" fillId="2" borderId="0" xfId="0" applyNumberFormat="1" applyFont="1" applyFill="1" applyBorder="1" applyAlignment="1">
      <alignment horizontal="left"/>
    </xf>
    <xf numFmtId="0" fontId="7" fillId="3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0" xfId="4" applyFont="1"/>
    <xf numFmtId="0" fontId="2" fillId="4" borderId="0" xfId="4" applyFont="1" applyFill="1"/>
    <xf numFmtId="0" fontId="2" fillId="5" borderId="0" xfId="0" applyNumberFormat="1" applyFont="1" applyFill="1" applyBorder="1" applyAlignment="1">
      <alignment horizontal="left"/>
    </xf>
    <xf numFmtId="0" fontId="3" fillId="0" borderId="8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6" borderId="0" xfId="0" applyNumberFormat="1" applyFont="1" applyFill="1" applyBorder="1" applyAlignment="1">
      <alignment horizontal="left"/>
    </xf>
    <xf numFmtId="0" fontId="5" fillId="5" borderId="0" xfId="0" applyNumberFormat="1" applyFont="1" applyFill="1" applyBorder="1" applyAlignment="1">
      <alignment horizontal="left"/>
    </xf>
    <xf numFmtId="0" fontId="3" fillId="0" borderId="10" xfId="0" applyNumberFormat="1" applyFont="1" applyBorder="1" applyAlignment="1">
      <alignment horizontal="left"/>
    </xf>
    <xf numFmtId="14" fontId="5" fillId="0" borderId="11" xfId="0" applyNumberFormat="1" applyFont="1" applyBorder="1"/>
    <xf numFmtId="0" fontId="5" fillId="0" borderId="12" xfId="0" applyNumberFormat="1" applyFont="1" applyFill="1" applyBorder="1" applyAlignment="1">
      <alignment horizontal="left"/>
    </xf>
    <xf numFmtId="43" fontId="5" fillId="0" borderId="12" xfId="1" applyFont="1" applyBorder="1"/>
    <xf numFmtId="43" fontId="5" fillId="0" borderId="13" xfId="1" applyFont="1" applyBorder="1"/>
    <xf numFmtId="14" fontId="5" fillId="0" borderId="14" xfId="0" applyNumberFormat="1" applyFont="1" applyBorder="1"/>
    <xf numFmtId="43" fontId="5" fillId="0" borderId="0" xfId="1" applyFont="1" applyBorder="1"/>
    <xf numFmtId="43" fontId="5" fillId="0" borderId="15" xfId="1" applyFont="1" applyBorder="1"/>
    <xf numFmtId="14" fontId="5" fillId="0" borderId="16" xfId="0" applyNumberFormat="1" applyFont="1" applyBorder="1"/>
    <xf numFmtId="0" fontId="5" fillId="0" borderId="17" xfId="0" applyNumberFormat="1" applyFont="1" applyFill="1" applyBorder="1" applyAlignment="1">
      <alignment horizontal="left"/>
    </xf>
    <xf numFmtId="43" fontId="5" fillId="0" borderId="17" xfId="1" applyFont="1" applyBorder="1"/>
    <xf numFmtId="43" fontId="5" fillId="0" borderId="18" xfId="1" applyFont="1" applyBorder="1"/>
    <xf numFmtId="0" fontId="2" fillId="7" borderId="0" xfId="4" applyFont="1" applyFill="1"/>
    <xf numFmtId="43" fontId="2" fillId="0" borderId="5" xfId="0" applyNumberFormat="1" applyFont="1" applyBorder="1" applyAlignment="1">
      <alignment horizontal="center"/>
    </xf>
    <xf numFmtId="0" fontId="5" fillId="7" borderId="0" xfId="0" applyNumberFormat="1" applyFont="1" applyFill="1" applyBorder="1" applyAlignment="1">
      <alignment horizontal="left"/>
    </xf>
    <xf numFmtId="0" fontId="5" fillId="4" borderId="0" xfId="0" applyNumberFormat="1" applyFont="1" applyFill="1" applyBorder="1" applyAlignment="1">
      <alignment horizontal="left"/>
    </xf>
    <xf numFmtId="0" fontId="2" fillId="5" borderId="0" xfId="4" applyFont="1" applyFill="1"/>
    <xf numFmtId="43" fontId="5" fillId="0" borderId="0" xfId="1" applyFont="1" applyFill="1" applyBorder="1" applyAlignment="1" applyProtection="1">
      <alignment horizontal="center"/>
    </xf>
    <xf numFmtId="0" fontId="2" fillId="6" borderId="0" xfId="0" applyFont="1" applyFill="1"/>
    <xf numFmtId="0" fontId="5" fillId="0" borderId="0" xfId="0" applyFont="1" applyFill="1" applyBorder="1" applyAlignment="1">
      <alignment horizontal="left"/>
    </xf>
    <xf numFmtId="0" fontId="5" fillId="7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2" fillId="0" borderId="0" xfId="0" applyFont="1" applyAlignment="1">
      <alignment wrapText="1"/>
    </xf>
    <xf numFmtId="43" fontId="2" fillId="0" borderId="0" xfId="1" applyFont="1" applyAlignment="1">
      <alignment wrapText="1"/>
    </xf>
    <xf numFmtId="0" fontId="9" fillId="0" borderId="6" xfId="0" applyNumberFormat="1" applyFont="1" applyBorder="1" applyAlignment="1">
      <alignment horizontal="left"/>
    </xf>
    <xf numFmtId="0" fontId="5" fillId="5" borderId="0" xfId="0" applyFont="1" applyFill="1" applyBorder="1" applyAlignment="1">
      <alignment horizontal="left"/>
    </xf>
    <xf numFmtId="43" fontId="2" fillId="0" borderId="0" xfId="1" applyFont="1" applyFill="1" applyBorder="1" applyAlignment="1" applyProtection="1">
      <alignment horizontal="center"/>
    </xf>
    <xf numFmtId="43" fontId="2" fillId="0" borderId="7" xfId="0" applyNumberFormat="1" applyFont="1" applyBorder="1" applyAlignment="1">
      <alignment horizontal="center"/>
    </xf>
    <xf numFmtId="0" fontId="2" fillId="4" borderId="0" xfId="0" applyFont="1" applyFill="1" applyAlignment="1">
      <alignment wrapText="1"/>
    </xf>
    <xf numFmtId="43" fontId="3" fillId="0" borderId="10" xfId="0" applyNumberFormat="1" applyFont="1" applyBorder="1" applyAlignment="1">
      <alignment horizontal="left"/>
    </xf>
    <xf numFmtId="43" fontId="0" fillId="0" borderId="0" xfId="0" applyNumberFormat="1"/>
    <xf numFmtId="43" fontId="2" fillId="0" borderId="0" xfId="1" applyFont="1"/>
  </cellXfs>
  <cellStyles count="5">
    <cellStyle name="Millares" xfId="1" builtinId="3"/>
    <cellStyle name="Millares 2 2" xfId="2"/>
    <cellStyle name="Millares 3" xfId="3"/>
    <cellStyle name="Normal" xfId="0" builtinId="0"/>
    <cellStyle name="Normal 2" xfId="4"/>
  </cellStyles>
  <dxfs count="0"/>
  <tableStyles count="0" defaultTableStyle="TableStyleMedium9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799"/>
  <sheetViews>
    <sheetView tabSelected="1" topLeftCell="A335" workbookViewId="0">
      <selection activeCell="F351" sqref="F351"/>
    </sheetView>
  </sheetViews>
  <sheetFormatPr baseColWidth="10" defaultRowHeight="15"/>
  <cols>
    <col min="1" max="1" width="10.140625" bestFit="1" customWidth="1"/>
    <col min="2" max="2" width="67.5703125" bestFit="1" customWidth="1"/>
    <col min="3" max="3" width="11.5703125" bestFit="1" customWidth="1"/>
    <col min="4" max="4" width="11.28515625" bestFit="1" customWidth="1"/>
    <col min="5" max="5" width="11.140625" bestFit="1" customWidth="1"/>
    <col min="6" max="6" width="32.85546875" style="25" customWidth="1"/>
    <col min="7" max="7" width="25.140625" customWidth="1"/>
    <col min="8" max="8" width="10.140625" bestFit="1" customWidth="1"/>
    <col min="9" max="9" width="8.7109375" bestFit="1" customWidth="1"/>
    <col min="10" max="10" width="7.5703125" bestFit="1" customWidth="1"/>
  </cols>
  <sheetData>
    <row r="2" spans="1:10">
      <c r="A2" s="1"/>
      <c r="B2" s="1"/>
      <c r="C2" s="1"/>
      <c r="D2" s="1"/>
      <c r="E2" s="1"/>
      <c r="F2" s="2"/>
      <c r="G2" s="1"/>
      <c r="H2" s="1"/>
      <c r="I2" s="1"/>
      <c r="J2" s="1"/>
    </row>
    <row r="3" spans="1:10">
      <c r="A3" s="1"/>
      <c r="B3" s="1"/>
      <c r="C3" s="1"/>
      <c r="D3" s="1"/>
      <c r="E3" s="1"/>
      <c r="F3" s="2"/>
      <c r="G3" s="1"/>
      <c r="H3" s="1"/>
      <c r="I3" s="1"/>
      <c r="J3" s="1"/>
    </row>
    <row r="4" spans="1:10" ht="15.75" thickBot="1">
      <c r="A4" s="3" t="s">
        <v>0</v>
      </c>
      <c r="B4" s="4" t="s">
        <v>1</v>
      </c>
      <c r="C4" s="5" t="s">
        <v>2</v>
      </c>
      <c r="D4" s="6" t="s">
        <v>3</v>
      </c>
      <c r="E4" s="7" t="s">
        <v>4</v>
      </c>
      <c r="F4" s="8"/>
      <c r="G4" s="9" t="s">
        <v>5</v>
      </c>
      <c r="H4" s="9" t="s">
        <v>6</v>
      </c>
      <c r="I4" s="9" t="s">
        <v>7</v>
      </c>
      <c r="J4" s="9" t="s">
        <v>8</v>
      </c>
    </row>
    <row r="5" spans="1:10">
      <c r="A5" s="10"/>
      <c r="B5" s="11"/>
      <c r="C5" s="12"/>
      <c r="D5" s="13"/>
      <c r="E5" s="14"/>
      <c r="F5" s="33"/>
      <c r="G5" s="34"/>
      <c r="H5" s="34"/>
      <c r="I5" s="34"/>
      <c r="J5" s="34"/>
    </row>
    <row r="6" spans="1:10">
      <c r="A6" s="10"/>
      <c r="B6" s="11"/>
      <c r="C6" s="12"/>
      <c r="D6" s="13"/>
      <c r="E6" s="14"/>
      <c r="F6" s="23"/>
      <c r="G6" s="36"/>
      <c r="H6" s="36"/>
      <c r="I6" s="36"/>
      <c r="J6" s="36"/>
    </row>
    <row r="7" spans="1:10">
      <c r="A7" s="19">
        <v>42916</v>
      </c>
      <c r="B7" s="27" t="s">
        <v>1174</v>
      </c>
      <c r="C7" s="20">
        <v>437.73</v>
      </c>
      <c r="D7" s="20" t="s">
        <v>20</v>
      </c>
      <c r="E7" s="20">
        <v>1429567.08</v>
      </c>
      <c r="F7" s="23"/>
      <c r="G7" s="36"/>
      <c r="H7" s="36"/>
      <c r="I7" s="36"/>
      <c r="J7" s="36"/>
    </row>
    <row r="8" spans="1:10">
      <c r="A8" s="19">
        <v>42916</v>
      </c>
      <c r="B8" s="28" t="s">
        <v>1174</v>
      </c>
      <c r="C8" s="20">
        <v>2735.86</v>
      </c>
      <c r="D8" s="20" t="s">
        <v>20</v>
      </c>
      <c r="E8" s="20">
        <v>1430004.81</v>
      </c>
      <c r="F8" s="23"/>
      <c r="G8" s="36"/>
      <c r="H8" s="36"/>
      <c r="I8" s="36"/>
      <c r="J8" s="36"/>
    </row>
    <row r="9" spans="1:10">
      <c r="A9" s="16">
        <v>42916</v>
      </c>
      <c r="B9" s="11" t="s">
        <v>1175</v>
      </c>
      <c r="C9" s="15" t="s">
        <v>20</v>
      </c>
      <c r="D9" s="15">
        <v>3624</v>
      </c>
      <c r="E9" s="15">
        <v>1432740.67</v>
      </c>
      <c r="F9" s="23" t="s">
        <v>1241</v>
      </c>
      <c r="G9" s="36" t="s">
        <v>1178</v>
      </c>
      <c r="H9" s="36" t="s">
        <v>1177</v>
      </c>
      <c r="I9" s="36"/>
      <c r="J9" s="36"/>
    </row>
    <row r="10" spans="1:10">
      <c r="A10" s="16">
        <v>42916</v>
      </c>
      <c r="B10" s="11" t="s">
        <v>1176</v>
      </c>
      <c r="C10" s="15" t="s">
        <v>20</v>
      </c>
      <c r="D10" s="15">
        <v>45000</v>
      </c>
      <c r="E10" s="15">
        <v>1429116.67</v>
      </c>
      <c r="F10" s="23" t="s">
        <v>1227</v>
      </c>
      <c r="G10" s="36"/>
      <c r="H10" s="36"/>
      <c r="I10" s="36"/>
      <c r="J10" s="36"/>
    </row>
    <row r="11" spans="1:10">
      <c r="A11" s="16">
        <v>42916</v>
      </c>
      <c r="B11" s="11" t="s">
        <v>1160</v>
      </c>
      <c r="C11" s="15" t="s">
        <v>20</v>
      </c>
      <c r="D11" s="15">
        <v>100135</v>
      </c>
      <c r="E11" s="15">
        <v>1384116.67</v>
      </c>
      <c r="F11" s="23" t="s">
        <v>1226</v>
      </c>
      <c r="G11" s="36" t="s">
        <v>981</v>
      </c>
      <c r="H11" s="36" t="s">
        <v>1173</v>
      </c>
      <c r="I11" s="36"/>
      <c r="J11" s="36"/>
    </row>
    <row r="12" spans="1:10">
      <c r="A12" s="16">
        <v>42916</v>
      </c>
      <c r="B12" s="11" t="s">
        <v>1161</v>
      </c>
      <c r="C12" s="15" t="s">
        <v>20</v>
      </c>
      <c r="D12" s="15">
        <v>213426.89</v>
      </c>
      <c r="E12" s="15">
        <v>1283981.67</v>
      </c>
      <c r="F12" s="23" t="s">
        <v>1240</v>
      </c>
      <c r="G12" s="36"/>
      <c r="H12" s="36"/>
      <c r="I12" s="36"/>
      <c r="J12" s="36"/>
    </row>
    <row r="13" spans="1:10">
      <c r="A13" s="16">
        <v>42916</v>
      </c>
      <c r="B13" s="53" t="s">
        <v>1163</v>
      </c>
      <c r="C13" s="15" t="s">
        <v>20</v>
      </c>
      <c r="D13" s="15">
        <v>75475.820000000007</v>
      </c>
      <c r="E13" s="15">
        <v>1070554.78</v>
      </c>
      <c r="F13" s="23" t="s">
        <v>1228</v>
      </c>
      <c r="G13" s="36"/>
      <c r="H13" s="36"/>
      <c r="I13" s="36"/>
      <c r="J13" s="36"/>
    </row>
    <row r="14" spans="1:10">
      <c r="A14" s="16">
        <v>42916</v>
      </c>
      <c r="B14" s="11" t="s">
        <v>1162</v>
      </c>
      <c r="C14" s="15">
        <v>20000</v>
      </c>
      <c r="D14" s="15" t="s">
        <v>20</v>
      </c>
      <c r="E14" s="15">
        <v>995078.96</v>
      </c>
      <c r="F14" s="23"/>
      <c r="G14" s="36"/>
      <c r="H14" s="36"/>
      <c r="I14" s="36"/>
      <c r="J14" s="36"/>
    </row>
    <row r="15" spans="1:10">
      <c r="A15" s="16">
        <v>42916</v>
      </c>
      <c r="B15" s="11" t="s">
        <v>1140</v>
      </c>
      <c r="C15" s="15" t="s">
        <v>20</v>
      </c>
      <c r="D15" s="15">
        <v>35000</v>
      </c>
      <c r="E15" s="15">
        <v>1015078.96</v>
      </c>
      <c r="F15" s="23" t="s">
        <v>1186</v>
      </c>
      <c r="G15" s="36"/>
      <c r="H15" s="36"/>
      <c r="I15" s="36"/>
      <c r="J15" s="36"/>
    </row>
    <row r="16" spans="1:10">
      <c r="A16" s="16">
        <v>42916</v>
      </c>
      <c r="B16" s="11" t="s">
        <v>1141</v>
      </c>
      <c r="C16" s="15">
        <v>44780.01</v>
      </c>
      <c r="D16" s="15" t="s">
        <v>20</v>
      </c>
      <c r="E16" s="15">
        <v>980078.96</v>
      </c>
      <c r="F16" s="23"/>
      <c r="G16" s="36"/>
      <c r="H16" s="36"/>
      <c r="I16" s="36"/>
      <c r="J16" s="36"/>
    </row>
    <row r="17" spans="1:10">
      <c r="A17" s="16">
        <v>42916</v>
      </c>
      <c r="B17" s="11" t="s">
        <v>1142</v>
      </c>
      <c r="C17" s="15">
        <v>58537.64</v>
      </c>
      <c r="D17" s="15" t="s">
        <v>20</v>
      </c>
      <c r="E17" s="15">
        <v>1024858.97</v>
      </c>
      <c r="F17" s="23"/>
      <c r="G17" s="36"/>
      <c r="H17" s="36"/>
      <c r="I17" s="36"/>
      <c r="J17" s="36"/>
    </row>
    <row r="18" spans="1:10">
      <c r="A18" s="16">
        <v>42916</v>
      </c>
      <c r="B18" s="11" t="s">
        <v>1143</v>
      </c>
      <c r="C18" s="15">
        <v>12396.92</v>
      </c>
      <c r="D18" s="15" t="s">
        <v>20</v>
      </c>
      <c r="E18" s="15">
        <v>1083396.6100000001</v>
      </c>
      <c r="F18" s="23"/>
      <c r="G18" s="36"/>
      <c r="H18" s="36"/>
      <c r="I18" s="36"/>
      <c r="J18" s="36"/>
    </row>
    <row r="19" spans="1:10">
      <c r="A19" s="16">
        <v>42916</v>
      </c>
      <c r="B19" s="11" t="s">
        <v>1144</v>
      </c>
      <c r="C19" s="15">
        <v>35962.32</v>
      </c>
      <c r="D19" s="15" t="s">
        <v>20</v>
      </c>
      <c r="E19" s="15">
        <v>1095793.53</v>
      </c>
      <c r="F19" s="23"/>
      <c r="G19" s="36"/>
      <c r="H19" s="36"/>
      <c r="I19" s="36"/>
      <c r="J19" s="36"/>
    </row>
    <row r="20" spans="1:10">
      <c r="A20" s="16">
        <v>42916</v>
      </c>
      <c r="B20" s="11" t="s">
        <v>1145</v>
      </c>
      <c r="C20" s="15">
        <v>2784</v>
      </c>
      <c r="D20" s="15" t="s">
        <v>20</v>
      </c>
      <c r="E20" s="15">
        <v>1131755.8500000001</v>
      </c>
      <c r="F20" s="23"/>
      <c r="G20" s="36"/>
      <c r="H20" s="36"/>
      <c r="I20" s="36"/>
      <c r="J20" s="36"/>
    </row>
    <row r="21" spans="1:10">
      <c r="A21" s="16">
        <v>42916</v>
      </c>
      <c r="B21" s="11" t="s">
        <v>1146</v>
      </c>
      <c r="C21" s="15">
        <v>7424</v>
      </c>
      <c r="D21" s="15" t="s">
        <v>20</v>
      </c>
      <c r="E21" s="15">
        <v>1134539.8500000001</v>
      </c>
      <c r="F21" s="23"/>
      <c r="G21" s="36"/>
      <c r="H21" s="36"/>
      <c r="I21" s="36"/>
      <c r="J21" s="36"/>
    </row>
    <row r="22" spans="1:10">
      <c r="A22" s="16">
        <v>42916</v>
      </c>
      <c r="B22" s="11" t="s">
        <v>1147</v>
      </c>
      <c r="C22" s="15">
        <v>47778.17</v>
      </c>
      <c r="D22" s="15" t="s">
        <v>20</v>
      </c>
      <c r="E22" s="15">
        <v>1141963.8500000001</v>
      </c>
      <c r="F22" s="23"/>
      <c r="G22" s="36"/>
      <c r="H22" s="36"/>
      <c r="I22" s="36"/>
      <c r="J22" s="36"/>
    </row>
    <row r="23" spans="1:10">
      <c r="A23" s="16">
        <v>42916</v>
      </c>
      <c r="B23" s="11" t="s">
        <v>1148</v>
      </c>
      <c r="C23" s="15">
        <v>8526</v>
      </c>
      <c r="D23" s="15" t="s">
        <v>20</v>
      </c>
      <c r="E23" s="15">
        <v>1189742.02</v>
      </c>
      <c r="F23" s="23"/>
      <c r="G23" s="36"/>
      <c r="H23" s="36"/>
      <c r="I23" s="36"/>
      <c r="J23" s="36"/>
    </row>
    <row r="24" spans="1:10">
      <c r="A24" s="16">
        <v>42916</v>
      </c>
      <c r="B24" s="11" t="s">
        <v>1149</v>
      </c>
      <c r="C24" s="15">
        <v>12940</v>
      </c>
      <c r="D24" s="15" t="s">
        <v>20</v>
      </c>
      <c r="E24" s="15">
        <v>1198268.02</v>
      </c>
      <c r="F24" s="23"/>
      <c r="G24" s="36"/>
      <c r="H24" s="36"/>
      <c r="I24" s="36"/>
      <c r="J24" s="36"/>
    </row>
    <row r="25" spans="1:10">
      <c r="A25" s="16">
        <v>42916</v>
      </c>
      <c r="B25" s="11" t="s">
        <v>850</v>
      </c>
      <c r="C25" s="15">
        <v>23179.58</v>
      </c>
      <c r="D25" s="15" t="s">
        <v>20</v>
      </c>
      <c r="E25" s="15">
        <v>1211208.02</v>
      </c>
      <c r="F25" s="23"/>
      <c r="G25" s="36"/>
      <c r="H25" s="36"/>
      <c r="I25" s="36"/>
      <c r="J25" s="36"/>
    </row>
    <row r="26" spans="1:10">
      <c r="A26" s="16">
        <v>42916</v>
      </c>
      <c r="B26" s="11" t="s">
        <v>75</v>
      </c>
      <c r="C26" s="15">
        <v>11228.8</v>
      </c>
      <c r="D26" s="15" t="s">
        <v>20</v>
      </c>
      <c r="E26" s="15">
        <v>1234387.6000000001</v>
      </c>
      <c r="F26" s="23"/>
      <c r="G26" s="36"/>
      <c r="H26" s="36"/>
      <c r="I26" s="36"/>
      <c r="J26" s="36"/>
    </row>
    <row r="27" spans="1:10">
      <c r="A27" s="16">
        <v>42916</v>
      </c>
      <c r="B27" s="11" t="s">
        <v>520</v>
      </c>
      <c r="C27" s="15">
        <v>620000.9</v>
      </c>
      <c r="D27" s="15" t="s">
        <v>20</v>
      </c>
      <c r="E27" s="15">
        <v>1245616.3999999999</v>
      </c>
      <c r="F27" s="23"/>
      <c r="G27" s="36"/>
      <c r="H27" s="36"/>
      <c r="I27" s="36"/>
      <c r="J27" s="36"/>
    </row>
    <row r="28" spans="1:10">
      <c r="A28" s="16">
        <v>42916</v>
      </c>
      <c r="B28" s="11" t="s">
        <v>850</v>
      </c>
      <c r="C28" s="15">
        <v>38706.879999999997</v>
      </c>
      <c r="D28" s="15" t="s">
        <v>20</v>
      </c>
      <c r="E28" s="15">
        <v>1865617.3</v>
      </c>
      <c r="F28" s="23"/>
      <c r="G28" s="36"/>
      <c r="H28" s="36"/>
      <c r="I28" s="36"/>
      <c r="J28" s="36"/>
    </row>
    <row r="29" spans="1:10">
      <c r="A29" s="16">
        <v>42916</v>
      </c>
      <c r="B29" s="11" t="s">
        <v>75</v>
      </c>
      <c r="C29" s="15">
        <v>4523.04</v>
      </c>
      <c r="D29" s="15" t="s">
        <v>20</v>
      </c>
      <c r="E29" s="15">
        <v>1904324.18</v>
      </c>
      <c r="F29" s="23"/>
      <c r="G29" s="36"/>
      <c r="H29" s="36"/>
      <c r="I29" s="36"/>
      <c r="J29" s="36"/>
    </row>
    <row r="30" spans="1:10">
      <c r="A30" s="16">
        <v>42916</v>
      </c>
      <c r="B30" s="11" t="s">
        <v>520</v>
      </c>
      <c r="C30" s="15">
        <v>29232</v>
      </c>
      <c r="D30" s="15" t="s">
        <v>20</v>
      </c>
      <c r="E30" s="15">
        <v>1908847.22</v>
      </c>
      <c r="F30" s="23"/>
      <c r="G30" s="36"/>
      <c r="H30" s="36"/>
      <c r="I30" s="36"/>
      <c r="J30" s="36"/>
    </row>
    <row r="31" spans="1:10">
      <c r="A31" s="16">
        <v>42916</v>
      </c>
      <c r="B31" s="11" t="s">
        <v>520</v>
      </c>
      <c r="C31" s="15">
        <v>6628.56</v>
      </c>
      <c r="D31" s="15" t="s">
        <v>20</v>
      </c>
      <c r="E31" s="15">
        <v>1938079.22</v>
      </c>
      <c r="F31" s="23"/>
      <c r="G31" s="36"/>
      <c r="H31" s="36"/>
      <c r="I31" s="36"/>
      <c r="J31" s="36"/>
    </row>
    <row r="32" spans="1:10">
      <c r="A32" s="16">
        <v>42916</v>
      </c>
      <c r="B32" s="11" t="s">
        <v>68</v>
      </c>
      <c r="C32" s="15">
        <v>12296</v>
      </c>
      <c r="D32" s="15" t="s">
        <v>20</v>
      </c>
      <c r="E32" s="15">
        <v>1944707.78</v>
      </c>
      <c r="F32" s="23"/>
      <c r="G32" s="36"/>
      <c r="H32" s="36"/>
      <c r="I32" s="36"/>
      <c r="J32" s="36"/>
    </row>
    <row r="33" spans="1:10">
      <c r="A33" s="16">
        <v>42916</v>
      </c>
      <c r="B33" s="11" t="s">
        <v>1150</v>
      </c>
      <c r="C33" s="15">
        <v>17936.689999999999</v>
      </c>
      <c r="D33" s="15" t="s">
        <v>20</v>
      </c>
      <c r="E33" s="15">
        <v>1957003.78</v>
      </c>
      <c r="F33" s="23"/>
      <c r="G33" s="36"/>
      <c r="H33" s="36"/>
      <c r="I33" s="36"/>
      <c r="J33" s="36"/>
    </row>
    <row r="34" spans="1:10">
      <c r="A34" s="16">
        <v>42916</v>
      </c>
      <c r="B34" s="11" t="s">
        <v>1151</v>
      </c>
      <c r="C34" s="15">
        <v>261126.03</v>
      </c>
      <c r="D34" s="15" t="s">
        <v>20</v>
      </c>
      <c r="E34" s="15">
        <v>1974940.47</v>
      </c>
      <c r="F34" s="23"/>
      <c r="G34" s="36"/>
      <c r="H34" s="36"/>
      <c r="I34" s="36"/>
      <c r="J34" s="36"/>
    </row>
    <row r="35" spans="1:10">
      <c r="A35" s="16">
        <v>42916</v>
      </c>
      <c r="B35" s="11" t="s">
        <v>1152</v>
      </c>
      <c r="C35" s="15" t="s">
        <v>20</v>
      </c>
      <c r="D35" s="15">
        <v>160746.89000000001</v>
      </c>
      <c r="E35" s="15">
        <v>2236066.5</v>
      </c>
      <c r="F35" s="23" t="s">
        <v>1223</v>
      </c>
      <c r="G35" s="36" t="s">
        <v>1158</v>
      </c>
      <c r="H35" s="36"/>
      <c r="I35" s="36"/>
      <c r="J35" s="36"/>
    </row>
    <row r="36" spans="1:10">
      <c r="A36" s="16">
        <v>42916</v>
      </c>
      <c r="B36" s="11" t="s">
        <v>1153</v>
      </c>
      <c r="C36" s="15" t="s">
        <v>20</v>
      </c>
      <c r="D36" s="15">
        <v>160746.89000000001</v>
      </c>
      <c r="E36" s="15">
        <v>2075319.61</v>
      </c>
      <c r="F36" s="23" t="s">
        <v>1222</v>
      </c>
      <c r="G36" s="36" t="s">
        <v>1158</v>
      </c>
      <c r="H36" s="36"/>
      <c r="I36" s="36"/>
      <c r="J36" s="36"/>
    </row>
    <row r="37" spans="1:10">
      <c r="A37" s="16">
        <v>42916</v>
      </c>
      <c r="B37" s="11" t="s">
        <v>1154</v>
      </c>
      <c r="C37" s="15" t="s">
        <v>20</v>
      </c>
      <c r="D37" s="15">
        <v>2040</v>
      </c>
      <c r="E37" s="15">
        <v>1914572.72</v>
      </c>
      <c r="F37" s="23" t="s">
        <v>1225</v>
      </c>
      <c r="G37" s="36" t="s">
        <v>1157</v>
      </c>
      <c r="H37" s="36" t="s">
        <v>1156</v>
      </c>
      <c r="I37" s="36"/>
      <c r="J37" s="36"/>
    </row>
    <row r="38" spans="1:10">
      <c r="A38" s="16">
        <v>42916</v>
      </c>
      <c r="B38" s="11" t="s">
        <v>1155</v>
      </c>
      <c r="C38" s="15" t="s">
        <v>20</v>
      </c>
      <c r="D38" s="15">
        <v>33275</v>
      </c>
      <c r="E38" s="15">
        <v>1912532.72</v>
      </c>
      <c r="F38" s="23" t="s">
        <v>1233</v>
      </c>
      <c r="G38" s="36"/>
      <c r="H38" s="36"/>
      <c r="I38" s="36"/>
      <c r="J38" s="36"/>
    </row>
    <row r="39" spans="1:10">
      <c r="A39" s="16">
        <v>42916</v>
      </c>
      <c r="B39" s="11" t="s">
        <v>1110</v>
      </c>
      <c r="C39" s="15" t="s">
        <v>20</v>
      </c>
      <c r="D39" s="15">
        <v>149922.23000000001</v>
      </c>
      <c r="E39" s="15">
        <v>1879257.72</v>
      </c>
      <c r="F39" s="23" t="s">
        <v>1201</v>
      </c>
      <c r="G39" s="36"/>
      <c r="H39" s="36"/>
      <c r="I39" s="36"/>
      <c r="J39" s="36"/>
    </row>
    <row r="40" spans="1:10">
      <c r="A40" s="16">
        <v>42916</v>
      </c>
      <c r="B40" s="11" t="s">
        <v>1111</v>
      </c>
      <c r="C40" s="15" t="s">
        <v>20</v>
      </c>
      <c r="D40" s="15">
        <v>34431.61</v>
      </c>
      <c r="E40" s="15">
        <v>1729335.49</v>
      </c>
      <c r="F40" s="23" t="s">
        <v>1202</v>
      </c>
      <c r="G40" s="36"/>
      <c r="H40" s="36"/>
      <c r="I40" s="36"/>
      <c r="J40" s="36"/>
    </row>
    <row r="41" spans="1:10">
      <c r="A41" s="16">
        <v>42916</v>
      </c>
      <c r="B41" s="11" t="s">
        <v>1112</v>
      </c>
      <c r="C41" s="15" t="s">
        <v>20</v>
      </c>
      <c r="D41" s="15">
        <v>3277.79</v>
      </c>
      <c r="E41" s="15">
        <v>1694903.88</v>
      </c>
      <c r="F41" s="23" t="s">
        <v>1202</v>
      </c>
      <c r="G41" s="36"/>
      <c r="H41" s="36"/>
      <c r="I41" s="36"/>
      <c r="J41" s="36"/>
    </row>
    <row r="42" spans="1:10">
      <c r="A42" s="16">
        <v>42916</v>
      </c>
      <c r="B42" s="11" t="s">
        <v>1113</v>
      </c>
      <c r="C42" s="15" t="s">
        <v>20</v>
      </c>
      <c r="D42" s="15">
        <v>45391.63</v>
      </c>
      <c r="E42" s="15">
        <v>1691626.09</v>
      </c>
      <c r="F42" s="23" t="s">
        <v>1201</v>
      </c>
      <c r="G42" s="36"/>
      <c r="H42" s="36"/>
      <c r="I42" s="36"/>
      <c r="J42" s="36"/>
    </row>
    <row r="43" spans="1:10">
      <c r="A43" s="16">
        <v>42916</v>
      </c>
      <c r="B43" s="11" t="s">
        <v>1114</v>
      </c>
      <c r="C43" s="15">
        <v>11742.94</v>
      </c>
      <c r="D43" s="15" t="s">
        <v>20</v>
      </c>
      <c r="E43" s="15">
        <v>1646234.46</v>
      </c>
      <c r="F43" s="23"/>
      <c r="G43" s="36"/>
      <c r="H43" s="36"/>
      <c r="I43" s="36"/>
      <c r="J43" s="36"/>
    </row>
    <row r="44" spans="1:10">
      <c r="A44" s="16">
        <v>42916</v>
      </c>
      <c r="B44" s="11" t="s">
        <v>1115</v>
      </c>
      <c r="C44" s="15">
        <v>7476.18</v>
      </c>
      <c r="D44" s="15" t="s">
        <v>20</v>
      </c>
      <c r="E44" s="15">
        <v>1657977.4</v>
      </c>
      <c r="F44" s="23"/>
      <c r="G44" s="36"/>
      <c r="H44" s="36"/>
      <c r="I44" s="36"/>
      <c r="J44" s="36"/>
    </row>
    <row r="45" spans="1:10">
      <c r="A45" s="16">
        <v>42916</v>
      </c>
      <c r="B45" s="53" t="s">
        <v>1116</v>
      </c>
      <c r="C45" s="15" t="s">
        <v>20</v>
      </c>
      <c r="D45" s="15">
        <v>10848.89</v>
      </c>
      <c r="E45" s="15">
        <v>1665453.58</v>
      </c>
      <c r="F45" s="23" t="s">
        <v>1137</v>
      </c>
      <c r="G45" s="36"/>
      <c r="H45" s="36"/>
      <c r="I45" s="36"/>
      <c r="J45" s="36"/>
    </row>
    <row r="46" spans="1:10">
      <c r="A46" s="16">
        <v>42916</v>
      </c>
      <c r="B46" s="53" t="s">
        <v>1117</v>
      </c>
      <c r="C46" s="15" t="s">
        <v>20</v>
      </c>
      <c r="D46" s="15">
        <v>22690.86</v>
      </c>
      <c r="E46" s="15">
        <v>1654604.69</v>
      </c>
      <c r="F46" s="23" t="s">
        <v>1138</v>
      </c>
      <c r="G46" s="36"/>
      <c r="H46" s="36"/>
      <c r="I46" s="36"/>
      <c r="J46" s="36"/>
    </row>
    <row r="47" spans="1:10">
      <c r="A47" s="19">
        <v>42916</v>
      </c>
      <c r="B47" s="27" t="s">
        <v>11</v>
      </c>
      <c r="C47" s="20">
        <v>42.05</v>
      </c>
      <c r="D47" s="20" t="s">
        <v>20</v>
      </c>
      <c r="E47" s="20">
        <v>1631913.83</v>
      </c>
      <c r="F47" s="23"/>
      <c r="G47" s="36"/>
      <c r="H47" s="36"/>
      <c r="I47" s="36"/>
      <c r="J47" s="36"/>
    </row>
    <row r="48" spans="1:10">
      <c r="A48" s="19">
        <v>42916</v>
      </c>
      <c r="B48" s="28" t="s">
        <v>12</v>
      </c>
      <c r="C48" s="20">
        <v>262.79000000000002</v>
      </c>
      <c r="D48" s="20" t="s">
        <v>20</v>
      </c>
      <c r="E48" s="20">
        <v>1631955.88</v>
      </c>
      <c r="F48" s="23"/>
      <c r="G48" s="36"/>
      <c r="H48" s="36"/>
      <c r="I48" s="36"/>
      <c r="J48" s="36"/>
    </row>
    <row r="49" spans="1:10">
      <c r="A49" s="16">
        <v>42916</v>
      </c>
      <c r="B49" s="11" t="s">
        <v>13</v>
      </c>
      <c r="C49" s="15" t="s">
        <v>20</v>
      </c>
      <c r="D49" s="15">
        <v>45190.239999999998</v>
      </c>
      <c r="E49" s="15">
        <v>1632218.67</v>
      </c>
      <c r="F49" s="23" t="s">
        <v>1239</v>
      </c>
      <c r="G49" s="36"/>
      <c r="H49" s="36"/>
      <c r="I49" s="36"/>
      <c r="J49" s="36"/>
    </row>
    <row r="50" spans="1:10">
      <c r="A50" s="19">
        <v>42916</v>
      </c>
      <c r="B50" s="27" t="s">
        <v>14</v>
      </c>
      <c r="C50" s="20">
        <v>47.89</v>
      </c>
      <c r="D50" s="20" t="s">
        <v>20</v>
      </c>
      <c r="E50" s="20">
        <v>1587028.43</v>
      </c>
      <c r="F50" s="23"/>
      <c r="G50" s="36"/>
      <c r="H50" s="36"/>
      <c r="I50" s="36"/>
      <c r="J50" s="36"/>
    </row>
    <row r="51" spans="1:10">
      <c r="A51" s="19">
        <v>42916</v>
      </c>
      <c r="B51" s="28" t="s">
        <v>15</v>
      </c>
      <c r="C51" s="20">
        <v>299.31</v>
      </c>
      <c r="D51" s="20" t="s">
        <v>20</v>
      </c>
      <c r="E51" s="20">
        <v>1587076.32</v>
      </c>
      <c r="F51" s="23"/>
      <c r="G51" s="36"/>
      <c r="H51" s="36"/>
      <c r="I51" s="36"/>
      <c r="J51" s="36"/>
    </row>
    <row r="52" spans="1:10">
      <c r="A52" s="16">
        <v>42916</v>
      </c>
      <c r="B52" s="11" t="s">
        <v>16</v>
      </c>
      <c r="C52" s="15" t="s">
        <v>20</v>
      </c>
      <c r="D52" s="15">
        <v>12576.91</v>
      </c>
      <c r="E52" s="15">
        <v>1587375.63</v>
      </c>
      <c r="F52" s="23" t="s">
        <v>1239</v>
      </c>
      <c r="G52" s="36"/>
      <c r="H52" s="36"/>
      <c r="I52" s="36"/>
      <c r="J52" s="36"/>
    </row>
    <row r="53" spans="1:10">
      <c r="A53" s="16">
        <v>42916</v>
      </c>
      <c r="B53" s="11" t="s">
        <v>1118</v>
      </c>
      <c r="C53" s="15">
        <v>943.89</v>
      </c>
      <c r="D53" s="15" t="s">
        <v>20</v>
      </c>
      <c r="E53" s="15">
        <v>1574798.72</v>
      </c>
      <c r="F53" s="23" t="s">
        <v>1171</v>
      </c>
      <c r="G53" s="36"/>
      <c r="H53" s="36"/>
      <c r="I53" s="36" t="s">
        <v>1172</v>
      </c>
      <c r="J53" s="36"/>
    </row>
    <row r="54" spans="1:10">
      <c r="A54" s="16">
        <v>42915</v>
      </c>
      <c r="B54" s="11" t="s">
        <v>1119</v>
      </c>
      <c r="C54" s="15" t="s">
        <v>20</v>
      </c>
      <c r="D54" s="15">
        <v>22943.64</v>
      </c>
      <c r="E54" s="15">
        <v>1575742.61</v>
      </c>
      <c r="F54" s="23"/>
      <c r="G54" s="36"/>
      <c r="H54" s="36"/>
      <c r="I54" s="36"/>
      <c r="J54" s="36"/>
    </row>
    <row r="55" spans="1:10">
      <c r="A55" s="16">
        <v>42915</v>
      </c>
      <c r="B55" s="11" t="s">
        <v>1120</v>
      </c>
      <c r="C55" s="15" t="s">
        <v>20</v>
      </c>
      <c r="D55" s="15">
        <v>5000</v>
      </c>
      <c r="E55" s="15">
        <v>1552798.97</v>
      </c>
      <c r="F55" s="23" t="s">
        <v>1236</v>
      </c>
      <c r="G55" s="36" t="s">
        <v>1133</v>
      </c>
      <c r="H55" s="36"/>
      <c r="I55" s="36"/>
      <c r="J55" s="36"/>
    </row>
    <row r="56" spans="1:10">
      <c r="A56" s="16">
        <v>42915</v>
      </c>
      <c r="B56" s="11" t="s">
        <v>1121</v>
      </c>
      <c r="C56" s="15" t="s">
        <v>20</v>
      </c>
      <c r="D56" s="15">
        <v>98000</v>
      </c>
      <c r="E56" s="15">
        <v>1547798.97</v>
      </c>
      <c r="F56" s="23" t="s">
        <v>1221</v>
      </c>
      <c r="G56" s="36"/>
      <c r="H56" s="36" t="s">
        <v>1136</v>
      </c>
      <c r="I56" s="36"/>
      <c r="J56" s="36"/>
    </row>
    <row r="57" spans="1:10">
      <c r="A57" s="16">
        <v>42915</v>
      </c>
      <c r="B57" s="11" t="s">
        <v>1122</v>
      </c>
      <c r="C57" s="15" t="s">
        <v>20</v>
      </c>
      <c r="D57" s="15">
        <v>108000</v>
      </c>
      <c r="E57" s="15">
        <v>1449798.97</v>
      </c>
      <c r="F57" s="23" t="s">
        <v>1237</v>
      </c>
      <c r="G57" s="36" t="s">
        <v>1139</v>
      </c>
      <c r="H57" s="36" t="s">
        <v>978</v>
      </c>
      <c r="I57" s="36"/>
      <c r="J57" s="36"/>
    </row>
    <row r="58" spans="1:10" ht="15.75" thickBot="1">
      <c r="A58" s="16">
        <v>42915</v>
      </c>
      <c r="B58" s="11" t="s">
        <v>1123</v>
      </c>
      <c r="C58" s="15" t="s">
        <v>20</v>
      </c>
      <c r="D58" s="15">
        <v>403200</v>
      </c>
      <c r="E58" s="15">
        <v>1341798.97</v>
      </c>
      <c r="F58" s="23" t="s">
        <v>250</v>
      </c>
      <c r="G58" s="36"/>
      <c r="H58" s="36"/>
      <c r="I58" s="36"/>
      <c r="J58" s="36"/>
    </row>
    <row r="59" spans="1:10">
      <c r="A59" s="40">
        <v>42915</v>
      </c>
      <c r="B59" s="41" t="s">
        <v>1124</v>
      </c>
      <c r="C59" s="42">
        <v>85.91</v>
      </c>
      <c r="D59" s="42" t="s">
        <v>20</v>
      </c>
      <c r="E59" s="43">
        <v>938598.97</v>
      </c>
      <c r="F59" s="39"/>
      <c r="G59" s="36"/>
      <c r="H59" s="36"/>
      <c r="I59" s="36"/>
      <c r="J59" s="36"/>
    </row>
    <row r="60" spans="1:10">
      <c r="A60" s="44">
        <v>42915</v>
      </c>
      <c r="B60" s="11" t="s">
        <v>1125</v>
      </c>
      <c r="C60" s="45">
        <v>536.91999999999996</v>
      </c>
      <c r="D60" s="45" t="s">
        <v>20</v>
      </c>
      <c r="E60" s="46">
        <v>938684.88</v>
      </c>
      <c r="F60" s="68">
        <f>+D61-C60-C59</f>
        <v>156487.91999999998</v>
      </c>
      <c r="G60" s="36"/>
      <c r="H60" s="36"/>
      <c r="I60" s="36"/>
      <c r="J60" s="36"/>
    </row>
    <row r="61" spans="1:10" ht="15.75" thickBot="1">
      <c r="A61" s="47">
        <v>42915</v>
      </c>
      <c r="B61" s="48" t="s">
        <v>1130</v>
      </c>
      <c r="C61" s="49" t="s">
        <v>20</v>
      </c>
      <c r="D61" s="49">
        <v>157110.75</v>
      </c>
      <c r="E61" s="50">
        <v>939221.8</v>
      </c>
      <c r="F61" s="39" t="s">
        <v>1238</v>
      </c>
      <c r="G61" s="36" t="s">
        <v>1131</v>
      </c>
      <c r="H61" s="36"/>
      <c r="I61" s="36"/>
      <c r="J61" s="36"/>
    </row>
    <row r="62" spans="1:10">
      <c r="A62" s="16">
        <v>42915</v>
      </c>
      <c r="B62" s="11" t="s">
        <v>1126</v>
      </c>
      <c r="C62" s="15" t="s">
        <v>20</v>
      </c>
      <c r="D62" s="15">
        <v>1584.11</v>
      </c>
      <c r="E62" s="15">
        <v>782111.05</v>
      </c>
      <c r="F62" s="23" t="s">
        <v>1229</v>
      </c>
      <c r="G62" s="36"/>
      <c r="H62" s="36" t="s">
        <v>1159</v>
      </c>
      <c r="I62" s="36"/>
      <c r="J62" s="36"/>
    </row>
    <row r="63" spans="1:10">
      <c r="A63" s="16">
        <v>42915</v>
      </c>
      <c r="B63" s="11" t="s">
        <v>1127</v>
      </c>
      <c r="C63" s="15" t="s">
        <v>20</v>
      </c>
      <c r="D63" s="15">
        <v>12077.2</v>
      </c>
      <c r="E63" s="15">
        <v>780526.94</v>
      </c>
      <c r="F63" s="23"/>
      <c r="G63" s="36"/>
      <c r="H63" s="36"/>
      <c r="I63" s="36"/>
      <c r="J63" s="36"/>
    </row>
    <row r="64" spans="1:10">
      <c r="A64" s="16">
        <v>42915</v>
      </c>
      <c r="B64" s="11" t="s">
        <v>1128</v>
      </c>
      <c r="C64" s="15">
        <v>3222.22</v>
      </c>
      <c r="D64" s="15" t="s">
        <v>20</v>
      </c>
      <c r="E64" s="15">
        <v>768449.74</v>
      </c>
      <c r="F64" s="23"/>
      <c r="G64" s="36"/>
      <c r="H64" s="36"/>
      <c r="I64" s="36"/>
      <c r="J64" s="36"/>
    </row>
    <row r="65" spans="1:10">
      <c r="A65" s="16">
        <v>42915</v>
      </c>
      <c r="B65" s="11" t="s">
        <v>1129</v>
      </c>
      <c r="C65" s="15">
        <v>3222.22</v>
      </c>
      <c r="D65" s="15" t="s">
        <v>20</v>
      </c>
      <c r="E65" s="15">
        <v>771671.96</v>
      </c>
      <c r="F65" s="23"/>
      <c r="G65" s="36"/>
      <c r="H65" s="36"/>
      <c r="I65" s="36"/>
      <c r="J65" s="36"/>
    </row>
    <row r="66" spans="1:10">
      <c r="A66" s="16">
        <v>42915</v>
      </c>
      <c r="B66" s="11" t="s">
        <v>1103</v>
      </c>
      <c r="C66" s="15" t="s">
        <v>20</v>
      </c>
      <c r="D66" s="15">
        <v>209000</v>
      </c>
      <c r="E66" s="15">
        <v>774894.18</v>
      </c>
      <c r="F66" s="23" t="s">
        <v>1185</v>
      </c>
      <c r="G66" s="36"/>
      <c r="H66" s="36"/>
      <c r="I66" s="36"/>
      <c r="J66" s="36"/>
    </row>
    <row r="67" spans="1:10">
      <c r="A67" s="16">
        <v>42915</v>
      </c>
      <c r="B67" s="11" t="s">
        <v>1104</v>
      </c>
      <c r="C67" s="15">
        <v>6179.19</v>
      </c>
      <c r="D67" s="15" t="s">
        <v>20</v>
      </c>
      <c r="E67" s="15">
        <v>565894.18000000005</v>
      </c>
      <c r="F67" s="23"/>
      <c r="G67" s="36"/>
      <c r="H67" s="36"/>
      <c r="I67" s="36"/>
      <c r="J67" s="36"/>
    </row>
    <row r="68" spans="1:10">
      <c r="A68" s="16">
        <v>42915</v>
      </c>
      <c r="B68" s="11" t="s">
        <v>1105</v>
      </c>
      <c r="C68" s="15">
        <v>1155937.1000000001</v>
      </c>
      <c r="D68" s="15" t="s">
        <v>20</v>
      </c>
      <c r="E68" s="15">
        <v>572073.37</v>
      </c>
      <c r="F68" s="23"/>
      <c r="G68" s="36"/>
      <c r="H68" s="36"/>
      <c r="I68" s="36"/>
      <c r="J68" s="36"/>
    </row>
    <row r="69" spans="1:10">
      <c r="A69" s="16">
        <v>42915</v>
      </c>
      <c r="B69" s="11" t="s">
        <v>1106</v>
      </c>
      <c r="C69" s="15">
        <v>7365.16</v>
      </c>
      <c r="D69" s="15" t="s">
        <v>20</v>
      </c>
      <c r="E69" s="15">
        <v>1728010.47</v>
      </c>
      <c r="F69" s="23"/>
      <c r="G69" s="36"/>
      <c r="H69" s="36"/>
      <c r="I69" s="36"/>
      <c r="J69" s="36"/>
    </row>
    <row r="70" spans="1:10">
      <c r="A70" s="16">
        <v>42915</v>
      </c>
      <c r="B70" s="11" t="s">
        <v>1107</v>
      </c>
      <c r="C70" s="15">
        <v>18583.25</v>
      </c>
      <c r="D70" s="15" t="s">
        <v>20</v>
      </c>
      <c r="E70" s="15">
        <v>1735375.63</v>
      </c>
      <c r="F70" s="23"/>
      <c r="G70" s="36"/>
      <c r="H70" s="36"/>
      <c r="I70" s="36"/>
      <c r="J70" s="36"/>
    </row>
    <row r="71" spans="1:10">
      <c r="A71" s="16">
        <v>42915</v>
      </c>
      <c r="B71" s="11" t="s">
        <v>60</v>
      </c>
      <c r="C71" s="15">
        <v>424862.26</v>
      </c>
      <c r="D71" s="15" t="s">
        <v>20</v>
      </c>
      <c r="E71" s="15">
        <v>1753958.88</v>
      </c>
      <c r="F71" s="23"/>
      <c r="G71" s="36"/>
      <c r="H71" s="36"/>
      <c r="I71" s="36"/>
      <c r="J71" s="36"/>
    </row>
    <row r="72" spans="1:10">
      <c r="A72" s="16">
        <v>42915</v>
      </c>
      <c r="B72" s="11" t="s">
        <v>69</v>
      </c>
      <c r="C72" s="15" t="s">
        <v>20</v>
      </c>
      <c r="D72" s="15">
        <v>1068</v>
      </c>
      <c r="E72" s="15">
        <v>2178821.14</v>
      </c>
      <c r="F72" s="23" t="s">
        <v>1231</v>
      </c>
      <c r="G72" s="36"/>
      <c r="H72" s="36"/>
      <c r="I72" s="36"/>
      <c r="J72" s="36" t="s">
        <v>366</v>
      </c>
    </row>
    <row r="73" spans="1:10">
      <c r="A73" s="16">
        <v>42915</v>
      </c>
      <c r="B73" s="11" t="s">
        <v>1108</v>
      </c>
      <c r="C73" s="15" t="s">
        <v>20</v>
      </c>
      <c r="D73" s="15">
        <v>45000</v>
      </c>
      <c r="E73" s="15">
        <v>2177753.14</v>
      </c>
      <c r="F73" s="23" t="s">
        <v>1235</v>
      </c>
      <c r="G73" s="36"/>
      <c r="H73" s="36"/>
      <c r="I73" s="36"/>
      <c r="J73" s="36"/>
    </row>
    <row r="74" spans="1:10">
      <c r="A74" s="16">
        <v>42915</v>
      </c>
      <c r="B74" s="54" t="s">
        <v>1091</v>
      </c>
      <c r="C74" s="56"/>
      <c r="D74" s="56">
        <v>220748.17</v>
      </c>
      <c r="E74" s="56">
        <v>2132753.14</v>
      </c>
      <c r="F74" s="23" t="s">
        <v>1168</v>
      </c>
      <c r="G74" s="36"/>
      <c r="H74" s="36" t="s">
        <v>1170</v>
      </c>
      <c r="I74" s="36"/>
      <c r="J74" s="36"/>
    </row>
    <row r="75" spans="1:10">
      <c r="A75" s="16">
        <v>42915</v>
      </c>
      <c r="B75" s="54" t="s">
        <v>1092</v>
      </c>
      <c r="C75" s="56"/>
      <c r="D75" s="56">
        <v>9708.8700000000008</v>
      </c>
      <c r="E75" s="56">
        <v>1912004.97</v>
      </c>
      <c r="F75" s="23" t="s">
        <v>1020</v>
      </c>
      <c r="G75" s="36"/>
      <c r="H75" s="36" t="s">
        <v>1170</v>
      </c>
      <c r="I75" s="36"/>
      <c r="J75" s="36"/>
    </row>
    <row r="76" spans="1:10">
      <c r="A76" s="16">
        <v>42915</v>
      </c>
      <c r="B76" s="54" t="s">
        <v>1093</v>
      </c>
      <c r="C76" s="56"/>
      <c r="D76" s="56">
        <v>139425.45000000001</v>
      </c>
      <c r="E76" s="56">
        <v>1902296.1</v>
      </c>
      <c r="F76" s="23" t="s">
        <v>1169</v>
      </c>
      <c r="G76" s="36"/>
      <c r="H76" s="36" t="s">
        <v>1170</v>
      </c>
      <c r="I76" s="36"/>
      <c r="J76" s="36"/>
    </row>
    <row r="77" spans="1:10">
      <c r="A77" s="16">
        <v>42915</v>
      </c>
      <c r="B77" s="11" t="s">
        <v>1094</v>
      </c>
      <c r="C77" s="56"/>
      <c r="D77" s="56">
        <v>341600</v>
      </c>
      <c r="E77" s="56">
        <v>1762870.65</v>
      </c>
      <c r="F77" s="23" t="s">
        <v>1216</v>
      </c>
      <c r="G77" s="36"/>
      <c r="H77" s="36" t="s">
        <v>1099</v>
      </c>
      <c r="I77" s="36"/>
      <c r="J77" s="36"/>
    </row>
    <row r="78" spans="1:10">
      <c r="A78" s="16">
        <v>42915</v>
      </c>
      <c r="B78" s="11" t="s">
        <v>1095</v>
      </c>
      <c r="C78" s="56"/>
      <c r="D78" s="56">
        <v>3250</v>
      </c>
      <c r="E78" s="56">
        <v>1421270.65</v>
      </c>
      <c r="F78" s="23" t="s">
        <v>1217</v>
      </c>
      <c r="G78" s="36" t="s">
        <v>176</v>
      </c>
      <c r="H78" s="36" t="s">
        <v>1109</v>
      </c>
      <c r="I78" s="36"/>
      <c r="J78" s="36"/>
    </row>
    <row r="79" spans="1:10">
      <c r="A79" s="16">
        <v>42915</v>
      </c>
      <c r="B79" s="11" t="s">
        <v>1096</v>
      </c>
      <c r="C79" s="56">
        <v>4000</v>
      </c>
      <c r="D79" s="56"/>
      <c r="E79" s="56">
        <v>1418020.65</v>
      </c>
      <c r="F79" s="23"/>
      <c r="G79" s="36"/>
      <c r="H79" s="36"/>
      <c r="I79" s="36"/>
      <c r="J79" s="36"/>
    </row>
    <row r="80" spans="1:10">
      <c r="A80" s="16">
        <v>42915</v>
      </c>
      <c r="B80" s="11" t="s">
        <v>1042</v>
      </c>
      <c r="C80" s="56"/>
      <c r="D80" s="56">
        <v>20000</v>
      </c>
      <c r="E80" s="56">
        <v>1422020.65</v>
      </c>
      <c r="F80" s="23" t="s">
        <v>1203</v>
      </c>
      <c r="G80" s="36"/>
      <c r="H80" s="36" t="s">
        <v>1099</v>
      </c>
      <c r="I80" s="36"/>
      <c r="J80" s="36"/>
    </row>
    <row r="81" spans="1:10">
      <c r="A81" s="16">
        <v>42915</v>
      </c>
      <c r="B81" s="11" t="s">
        <v>1097</v>
      </c>
      <c r="C81" s="56"/>
      <c r="D81" s="56">
        <v>4011.51</v>
      </c>
      <c r="E81" s="56">
        <v>1402020.65</v>
      </c>
      <c r="F81" s="23" t="s">
        <v>1211</v>
      </c>
      <c r="G81" s="36"/>
      <c r="H81" s="36"/>
      <c r="I81" s="36"/>
      <c r="J81" s="36"/>
    </row>
    <row r="82" spans="1:10">
      <c r="A82" s="16">
        <v>42915</v>
      </c>
      <c r="B82" s="11" t="s">
        <v>1098</v>
      </c>
      <c r="C82" s="56"/>
      <c r="D82" s="56">
        <v>5240</v>
      </c>
      <c r="E82" s="56">
        <v>1398009.14</v>
      </c>
      <c r="F82" s="23" t="s">
        <v>1212</v>
      </c>
      <c r="G82" s="36"/>
      <c r="H82" s="36"/>
      <c r="I82" s="36"/>
      <c r="J82" s="36"/>
    </row>
    <row r="83" spans="1:10">
      <c r="A83" s="16">
        <v>42915</v>
      </c>
      <c r="B83" s="53" t="s">
        <v>1081</v>
      </c>
      <c r="C83" s="15" t="s">
        <v>20</v>
      </c>
      <c r="D83" s="15">
        <v>47704.89</v>
      </c>
      <c r="E83" s="15">
        <v>1392769.14</v>
      </c>
      <c r="F83" s="23" t="s">
        <v>1132</v>
      </c>
      <c r="G83" s="36"/>
      <c r="H83" s="36"/>
      <c r="I83" s="36"/>
      <c r="J83" s="36"/>
    </row>
    <row r="84" spans="1:10">
      <c r="A84" s="16">
        <v>42915</v>
      </c>
      <c r="B84" s="37" t="s">
        <v>1082</v>
      </c>
      <c r="C84" s="15" t="s">
        <v>20</v>
      </c>
      <c r="D84" s="15">
        <v>11127.87</v>
      </c>
      <c r="E84" s="15">
        <v>1345064.25</v>
      </c>
      <c r="F84" s="23" t="s">
        <v>633</v>
      </c>
      <c r="G84" s="36"/>
      <c r="H84" s="36"/>
      <c r="I84" s="36"/>
      <c r="J84" s="36"/>
    </row>
    <row r="85" spans="1:10">
      <c r="A85" s="19">
        <v>42915</v>
      </c>
      <c r="B85" s="27" t="s">
        <v>11</v>
      </c>
      <c r="C85" s="20">
        <v>22.77</v>
      </c>
      <c r="D85" s="20" t="s">
        <v>20</v>
      </c>
      <c r="E85" s="20">
        <v>1333936.3799999999</v>
      </c>
      <c r="F85" s="23"/>
      <c r="G85" s="36"/>
      <c r="H85" s="36"/>
      <c r="I85" s="36"/>
      <c r="J85" s="36"/>
    </row>
    <row r="86" spans="1:10">
      <c r="A86" s="19">
        <v>42915</v>
      </c>
      <c r="B86" s="28" t="s">
        <v>12</v>
      </c>
      <c r="C86" s="20">
        <v>142.31</v>
      </c>
      <c r="D86" s="20" t="s">
        <v>20</v>
      </c>
      <c r="E86" s="20">
        <v>1333959.1499999999</v>
      </c>
      <c r="F86" s="23"/>
      <c r="G86" s="36"/>
      <c r="H86" s="36"/>
      <c r="I86" s="36"/>
      <c r="J86" s="36"/>
    </row>
    <row r="87" spans="1:10">
      <c r="A87" s="16">
        <v>42915</v>
      </c>
      <c r="B87" s="11" t="s">
        <v>13</v>
      </c>
      <c r="C87" s="15" t="s">
        <v>20</v>
      </c>
      <c r="D87" s="15">
        <v>39310.730000000003</v>
      </c>
      <c r="E87" s="15">
        <v>1334101.46</v>
      </c>
      <c r="F87" s="23" t="s">
        <v>1090</v>
      </c>
      <c r="G87" s="36"/>
      <c r="H87" s="36"/>
      <c r="I87" s="36"/>
      <c r="J87" s="36"/>
    </row>
    <row r="88" spans="1:10">
      <c r="A88" s="19">
        <v>42915</v>
      </c>
      <c r="B88" s="27" t="s">
        <v>14</v>
      </c>
      <c r="C88" s="20">
        <v>34.340000000000003</v>
      </c>
      <c r="D88" s="20" t="s">
        <v>20</v>
      </c>
      <c r="E88" s="20">
        <v>1294790.73</v>
      </c>
      <c r="F88" s="23"/>
      <c r="G88" s="36"/>
      <c r="H88" s="36"/>
      <c r="I88" s="36"/>
      <c r="J88" s="36"/>
    </row>
    <row r="89" spans="1:10">
      <c r="A89" s="19">
        <v>42915</v>
      </c>
      <c r="B89" s="28" t="s">
        <v>15</v>
      </c>
      <c r="C89" s="20">
        <v>214.63</v>
      </c>
      <c r="D89" s="20" t="s">
        <v>20</v>
      </c>
      <c r="E89" s="20">
        <v>1294825.07</v>
      </c>
      <c r="F89" s="23"/>
      <c r="G89" s="36"/>
      <c r="H89" s="36"/>
      <c r="I89" s="36"/>
      <c r="J89" s="36"/>
    </row>
    <row r="90" spans="1:10">
      <c r="A90" s="16">
        <v>42915</v>
      </c>
      <c r="B90" s="11" t="s">
        <v>16</v>
      </c>
      <c r="C90" s="15" t="s">
        <v>20</v>
      </c>
      <c r="D90" s="15">
        <v>9018.7999999999993</v>
      </c>
      <c r="E90" s="15">
        <v>1295039.7</v>
      </c>
      <c r="F90" s="23" t="s">
        <v>1090</v>
      </c>
      <c r="G90" s="36"/>
      <c r="H90" s="36"/>
      <c r="I90" s="36"/>
      <c r="J90" s="36"/>
    </row>
    <row r="91" spans="1:10">
      <c r="A91" s="16">
        <v>42914</v>
      </c>
      <c r="B91" s="11" t="s">
        <v>1078</v>
      </c>
      <c r="C91" s="56"/>
      <c r="D91" s="56">
        <v>109117.72</v>
      </c>
      <c r="E91" s="56">
        <v>1286020.8999999999</v>
      </c>
      <c r="F91" s="23" t="s">
        <v>1218</v>
      </c>
      <c r="G91" s="36" t="s">
        <v>1083</v>
      </c>
      <c r="H91" s="36" t="s">
        <v>1024</v>
      </c>
      <c r="I91" s="36"/>
      <c r="J91" s="36"/>
    </row>
    <row r="92" spans="1:10">
      <c r="A92" s="16">
        <v>42914</v>
      </c>
      <c r="B92" s="11" t="s">
        <v>1079</v>
      </c>
      <c r="C92" s="56"/>
      <c r="D92" s="56">
        <v>1169.05</v>
      </c>
      <c r="E92" s="56">
        <v>1176903.18</v>
      </c>
      <c r="F92" s="23" t="s">
        <v>1215</v>
      </c>
      <c r="G92" s="36"/>
      <c r="H92" s="36"/>
      <c r="I92" s="36"/>
      <c r="J92" s="36"/>
    </row>
    <row r="93" spans="1:10">
      <c r="A93" s="16">
        <v>42914</v>
      </c>
      <c r="B93" s="11" t="s">
        <v>1080</v>
      </c>
      <c r="C93" s="56">
        <v>1371040.31</v>
      </c>
      <c r="D93" s="56"/>
      <c r="E93" s="56">
        <v>1175734.1299999999</v>
      </c>
      <c r="F93" s="23"/>
      <c r="G93" s="36"/>
      <c r="H93" s="36"/>
      <c r="I93" s="36"/>
      <c r="J93" s="36"/>
    </row>
    <row r="94" spans="1:10">
      <c r="A94" s="16">
        <v>42914</v>
      </c>
      <c r="B94" s="11" t="s">
        <v>989</v>
      </c>
      <c r="C94" s="15" t="s">
        <v>20</v>
      </c>
      <c r="D94" s="15">
        <v>2065</v>
      </c>
      <c r="E94" s="15">
        <v>2546774.44</v>
      </c>
      <c r="F94" s="23" t="s">
        <v>1220</v>
      </c>
      <c r="G94" s="36" t="s">
        <v>1060</v>
      </c>
      <c r="H94" s="36" t="s">
        <v>1061</v>
      </c>
      <c r="I94" s="36"/>
      <c r="J94" s="36"/>
    </row>
    <row r="95" spans="1:10">
      <c r="A95" s="16">
        <v>42914</v>
      </c>
      <c r="B95" s="11" t="s">
        <v>1054</v>
      </c>
      <c r="C95" s="15" t="s">
        <v>20</v>
      </c>
      <c r="D95" s="15">
        <v>401360</v>
      </c>
      <c r="E95" s="15">
        <v>2544709.44</v>
      </c>
      <c r="F95" s="23" t="s">
        <v>250</v>
      </c>
      <c r="G95" s="36"/>
      <c r="H95" s="36"/>
      <c r="I95" s="36" t="s">
        <v>1072</v>
      </c>
      <c r="J95" s="36"/>
    </row>
    <row r="96" spans="1:10">
      <c r="A96" s="16">
        <v>42914</v>
      </c>
      <c r="B96" s="53" t="s">
        <v>1055</v>
      </c>
      <c r="C96" s="15" t="s">
        <v>20</v>
      </c>
      <c r="D96" s="15">
        <v>147634.16</v>
      </c>
      <c r="E96" s="15">
        <v>2143349.44</v>
      </c>
      <c r="F96" s="23" t="s">
        <v>1068</v>
      </c>
      <c r="G96" s="36"/>
      <c r="H96" s="36"/>
      <c r="I96" s="36" t="s">
        <v>1070</v>
      </c>
      <c r="J96" s="36"/>
    </row>
    <row r="97" spans="1:10">
      <c r="A97" s="16">
        <v>42914</v>
      </c>
      <c r="B97" s="53" t="s">
        <v>1056</v>
      </c>
      <c r="C97" s="15" t="s">
        <v>20</v>
      </c>
      <c r="D97" s="15">
        <v>11974.19</v>
      </c>
      <c r="E97" s="15">
        <v>1995715.28</v>
      </c>
      <c r="F97" s="23" t="s">
        <v>1069</v>
      </c>
      <c r="G97" s="36"/>
      <c r="H97" s="36"/>
      <c r="I97" s="36" t="s">
        <v>1070</v>
      </c>
      <c r="J97" s="36"/>
    </row>
    <row r="98" spans="1:10">
      <c r="A98" s="16">
        <v>42914</v>
      </c>
      <c r="B98" s="11" t="s">
        <v>1057</v>
      </c>
      <c r="C98" s="15">
        <v>125000</v>
      </c>
      <c r="D98" s="15" t="s">
        <v>20</v>
      </c>
      <c r="E98" s="15">
        <v>1983741.09</v>
      </c>
      <c r="F98" s="23"/>
      <c r="G98" s="36"/>
      <c r="H98" s="36"/>
      <c r="I98" s="36"/>
      <c r="J98" s="36"/>
    </row>
    <row r="99" spans="1:10">
      <c r="A99" s="16">
        <v>42914</v>
      </c>
      <c r="B99" s="11" t="s">
        <v>1058</v>
      </c>
      <c r="C99" s="15">
        <v>125000</v>
      </c>
      <c r="D99" s="15" t="s">
        <v>20</v>
      </c>
      <c r="E99" s="15">
        <v>2108741.09</v>
      </c>
      <c r="F99" s="23"/>
      <c r="G99" s="36"/>
      <c r="H99" s="36"/>
      <c r="I99" s="36"/>
      <c r="J99" s="36"/>
    </row>
    <row r="100" spans="1:10">
      <c r="A100" s="16">
        <v>42914</v>
      </c>
      <c r="B100" s="53" t="s">
        <v>1075</v>
      </c>
      <c r="C100" s="15" t="s">
        <v>20</v>
      </c>
      <c r="D100" s="15">
        <v>186615</v>
      </c>
      <c r="E100" s="15">
        <v>2233741.09</v>
      </c>
      <c r="F100" s="23" t="s">
        <v>1071</v>
      </c>
      <c r="G100" s="36"/>
      <c r="H100" s="36"/>
      <c r="I100" s="36" t="s">
        <v>1073</v>
      </c>
      <c r="J100" s="36"/>
    </row>
    <row r="101" spans="1:10">
      <c r="A101" s="16">
        <v>42914</v>
      </c>
      <c r="B101" s="53" t="s">
        <v>1074</v>
      </c>
      <c r="C101" s="15" t="s">
        <v>20</v>
      </c>
      <c r="D101" s="15">
        <v>29866.75</v>
      </c>
      <c r="E101" s="15">
        <v>2047126.09</v>
      </c>
      <c r="F101" s="23" t="s">
        <v>1213</v>
      </c>
      <c r="G101" s="36"/>
      <c r="H101" s="36"/>
      <c r="I101" s="36"/>
      <c r="J101" s="36"/>
    </row>
    <row r="102" spans="1:10">
      <c r="A102" s="16">
        <v>42914</v>
      </c>
      <c r="B102" s="11" t="s">
        <v>1059</v>
      </c>
      <c r="C102" s="15" t="s">
        <v>20</v>
      </c>
      <c r="D102" s="15">
        <v>210000</v>
      </c>
      <c r="E102" s="15">
        <v>2017259.34</v>
      </c>
      <c r="F102" s="23"/>
      <c r="G102" s="36"/>
      <c r="H102" s="36"/>
      <c r="I102" s="36"/>
      <c r="J102" s="36"/>
    </row>
    <row r="103" spans="1:10">
      <c r="A103" s="16">
        <v>42914</v>
      </c>
      <c r="B103" s="11" t="s">
        <v>1047</v>
      </c>
      <c r="C103" s="15">
        <v>11940.31</v>
      </c>
      <c r="D103" s="15" t="s">
        <v>20</v>
      </c>
      <c r="E103" s="15">
        <v>1807259.34</v>
      </c>
      <c r="F103" s="23"/>
      <c r="G103" s="36"/>
      <c r="H103" s="36"/>
      <c r="I103" s="36"/>
      <c r="J103" s="36"/>
    </row>
    <row r="104" spans="1:10">
      <c r="A104" s="16">
        <v>42914</v>
      </c>
      <c r="B104" s="11" t="s">
        <v>1048</v>
      </c>
      <c r="C104" s="15">
        <v>10908.46</v>
      </c>
      <c r="D104" s="15" t="s">
        <v>20</v>
      </c>
      <c r="E104" s="15">
        <v>1819199.65</v>
      </c>
      <c r="F104" s="23"/>
      <c r="G104" s="36"/>
      <c r="H104" s="36"/>
      <c r="I104" s="36"/>
      <c r="J104" s="36"/>
    </row>
    <row r="105" spans="1:10">
      <c r="A105" s="16">
        <v>42914</v>
      </c>
      <c r="B105" s="11" t="s">
        <v>1049</v>
      </c>
      <c r="C105" s="15">
        <v>492753.25</v>
      </c>
      <c r="D105" s="15" t="s">
        <v>20</v>
      </c>
      <c r="E105" s="15">
        <v>1830108.11</v>
      </c>
      <c r="F105" s="23"/>
      <c r="G105" s="36"/>
      <c r="H105" s="36"/>
      <c r="I105" s="36"/>
      <c r="J105" s="36"/>
    </row>
    <row r="106" spans="1:10">
      <c r="A106" s="16">
        <v>42914</v>
      </c>
      <c r="B106" s="11" t="s">
        <v>1050</v>
      </c>
      <c r="C106" s="15">
        <v>25000</v>
      </c>
      <c r="D106" s="15" t="s">
        <v>20</v>
      </c>
      <c r="E106" s="15">
        <v>2322861.36</v>
      </c>
      <c r="F106" s="23"/>
      <c r="G106" s="36"/>
      <c r="H106" s="36"/>
      <c r="I106" s="36"/>
      <c r="J106" s="36"/>
    </row>
    <row r="107" spans="1:10">
      <c r="A107" s="16">
        <v>42914</v>
      </c>
      <c r="B107" s="11" t="s">
        <v>68</v>
      </c>
      <c r="C107" s="15">
        <v>13876.57</v>
      </c>
      <c r="D107" s="15" t="s">
        <v>20</v>
      </c>
      <c r="E107" s="15">
        <v>2347861.36</v>
      </c>
      <c r="F107" s="23"/>
      <c r="G107" s="36"/>
      <c r="H107" s="36"/>
      <c r="I107" s="36"/>
      <c r="J107" s="36"/>
    </row>
    <row r="108" spans="1:10">
      <c r="A108" s="16">
        <v>42914</v>
      </c>
      <c r="B108" s="11" t="s">
        <v>1051</v>
      </c>
      <c r="C108" s="15">
        <v>293800</v>
      </c>
      <c r="D108" s="15" t="s">
        <v>20</v>
      </c>
      <c r="E108" s="15">
        <v>2361737.9300000002</v>
      </c>
      <c r="F108" s="23"/>
      <c r="G108" s="36"/>
      <c r="H108" s="36"/>
      <c r="I108" s="36"/>
      <c r="J108" s="36"/>
    </row>
    <row r="109" spans="1:10">
      <c r="A109" s="16">
        <v>42914</v>
      </c>
      <c r="B109" s="11" t="s">
        <v>1052</v>
      </c>
      <c r="C109" s="15" t="s">
        <v>20</v>
      </c>
      <c r="D109" s="15">
        <v>1970</v>
      </c>
      <c r="E109" s="15">
        <v>2655537.9300000002</v>
      </c>
      <c r="F109" s="23" t="s">
        <v>1234</v>
      </c>
      <c r="G109" s="36" t="s">
        <v>1063</v>
      </c>
      <c r="H109" s="36" t="s">
        <v>1062</v>
      </c>
      <c r="I109" s="36"/>
      <c r="J109" s="36"/>
    </row>
    <row r="110" spans="1:10">
      <c r="A110" s="16">
        <v>42914</v>
      </c>
      <c r="B110" s="11" t="s">
        <v>1053</v>
      </c>
      <c r="C110" s="15" t="s">
        <v>20</v>
      </c>
      <c r="D110" s="15">
        <v>266000</v>
      </c>
      <c r="E110" s="15">
        <v>2653567.9300000002</v>
      </c>
      <c r="F110" s="23" t="s">
        <v>1100</v>
      </c>
      <c r="G110" s="36"/>
      <c r="H110" s="36"/>
      <c r="I110" s="36"/>
      <c r="J110" s="36"/>
    </row>
    <row r="111" spans="1:10">
      <c r="A111" s="16">
        <v>42914</v>
      </c>
      <c r="B111" s="67" t="s">
        <v>1040</v>
      </c>
      <c r="C111" s="62"/>
      <c r="D111" s="62">
        <v>20200.009999999998</v>
      </c>
      <c r="E111" s="62">
        <v>2387567.9300000002</v>
      </c>
      <c r="F111" s="23" t="s">
        <v>1076</v>
      </c>
      <c r="G111" s="36"/>
      <c r="H111" s="36"/>
      <c r="I111" s="36" t="s">
        <v>1077</v>
      </c>
      <c r="J111" s="36"/>
    </row>
    <row r="112" spans="1:10">
      <c r="A112" s="16">
        <v>42914</v>
      </c>
      <c r="B112" s="61" t="s">
        <v>1041</v>
      </c>
      <c r="C112" s="62"/>
      <c r="D112" s="62">
        <v>7500</v>
      </c>
      <c r="E112" s="62">
        <v>2367367.92</v>
      </c>
      <c r="F112" s="23" t="s">
        <v>1214</v>
      </c>
      <c r="G112" s="36" t="s">
        <v>1067</v>
      </c>
      <c r="H112" s="36" t="s">
        <v>1066</v>
      </c>
      <c r="I112" s="36"/>
      <c r="J112" s="36"/>
    </row>
    <row r="113" spans="1:10">
      <c r="A113" s="16">
        <v>42914</v>
      </c>
      <c r="B113" s="61" t="s">
        <v>1042</v>
      </c>
      <c r="C113" s="62"/>
      <c r="D113" s="62">
        <v>171521.61</v>
      </c>
      <c r="E113" s="62">
        <v>2359867.92</v>
      </c>
      <c r="F113" s="23" t="s">
        <v>1206</v>
      </c>
      <c r="G113" s="36"/>
      <c r="H113" s="36"/>
      <c r="I113" s="36"/>
      <c r="J113" s="36"/>
    </row>
    <row r="114" spans="1:10">
      <c r="A114" s="16">
        <v>42914</v>
      </c>
      <c r="B114" s="61" t="s">
        <v>1043</v>
      </c>
      <c r="C114" s="62"/>
      <c r="D114" s="62">
        <v>378500</v>
      </c>
      <c r="E114" s="62">
        <v>2188346.31</v>
      </c>
      <c r="F114" s="23" t="s">
        <v>1209</v>
      </c>
      <c r="G114" s="36"/>
      <c r="H114" s="36" t="s">
        <v>1046</v>
      </c>
      <c r="I114" s="36"/>
      <c r="J114" s="36"/>
    </row>
    <row r="115" spans="1:10">
      <c r="A115" s="16">
        <v>42914</v>
      </c>
      <c r="B115" s="11" t="s">
        <v>1021</v>
      </c>
      <c r="C115" s="56">
        <v>2053.31</v>
      </c>
      <c r="D115" s="56"/>
      <c r="E115" s="56">
        <v>1809846.31</v>
      </c>
      <c r="F115" s="23"/>
      <c r="G115" s="36"/>
      <c r="H115" s="36"/>
      <c r="I115" s="36"/>
      <c r="J115" s="36"/>
    </row>
    <row r="116" spans="1:10">
      <c r="A116" s="16">
        <v>42914</v>
      </c>
      <c r="B116" s="11" t="s">
        <v>1022</v>
      </c>
      <c r="C116" s="56"/>
      <c r="D116" s="56">
        <v>293600</v>
      </c>
      <c r="E116" s="56">
        <v>1811899.62</v>
      </c>
      <c r="F116" s="23" t="s">
        <v>1205</v>
      </c>
      <c r="G116" s="36" t="s">
        <v>1023</v>
      </c>
      <c r="H116" s="36" t="s">
        <v>1024</v>
      </c>
      <c r="I116" s="36"/>
      <c r="J116" s="36"/>
    </row>
    <row r="117" spans="1:10">
      <c r="A117" s="16">
        <v>42914</v>
      </c>
      <c r="B117" s="11" t="s">
        <v>1015</v>
      </c>
      <c r="C117" s="15" t="s">
        <v>20</v>
      </c>
      <c r="D117" s="15">
        <v>135530.95000000001</v>
      </c>
      <c r="E117" s="15">
        <v>1518299.62</v>
      </c>
      <c r="F117" s="23" t="s">
        <v>1039</v>
      </c>
      <c r="G117" s="36"/>
      <c r="H117" s="36"/>
      <c r="I117" s="36"/>
      <c r="J117" s="36"/>
    </row>
    <row r="118" spans="1:10">
      <c r="A118" s="16">
        <v>42914</v>
      </c>
      <c r="B118" s="11" t="s">
        <v>1016</v>
      </c>
      <c r="C118" s="15" t="s">
        <v>20</v>
      </c>
      <c r="D118" s="15">
        <v>29126.23</v>
      </c>
      <c r="E118" s="15">
        <v>1382768.67</v>
      </c>
      <c r="F118" s="23" t="s">
        <v>1039</v>
      </c>
      <c r="G118" s="36"/>
      <c r="H118" s="36"/>
      <c r="I118" s="36"/>
      <c r="J118" s="36"/>
    </row>
    <row r="119" spans="1:10">
      <c r="A119" s="16">
        <v>42914</v>
      </c>
      <c r="B119" s="53" t="s">
        <v>1017</v>
      </c>
      <c r="C119" s="15" t="s">
        <v>20</v>
      </c>
      <c r="D119" s="15">
        <v>54820.83</v>
      </c>
      <c r="E119" s="15">
        <v>1353642.44</v>
      </c>
      <c r="F119" s="23" t="s">
        <v>1065</v>
      </c>
      <c r="G119" s="36"/>
      <c r="H119" s="36"/>
      <c r="I119" s="36"/>
      <c r="J119" s="36"/>
    </row>
    <row r="120" spans="1:10">
      <c r="A120" s="19">
        <v>42914</v>
      </c>
      <c r="B120" s="27" t="s">
        <v>11</v>
      </c>
      <c r="C120" s="20">
        <v>28.8</v>
      </c>
      <c r="D120" s="20" t="s">
        <v>20</v>
      </c>
      <c r="E120" s="20">
        <v>1298821.6100000001</v>
      </c>
      <c r="F120" s="23"/>
      <c r="G120" s="36"/>
      <c r="H120" s="36"/>
      <c r="I120" s="36"/>
      <c r="J120" s="36"/>
    </row>
    <row r="121" spans="1:10">
      <c r="A121" s="19">
        <v>42914</v>
      </c>
      <c r="B121" s="28" t="s">
        <v>12</v>
      </c>
      <c r="C121" s="20">
        <v>180</v>
      </c>
      <c r="D121" s="20" t="s">
        <v>20</v>
      </c>
      <c r="E121" s="20">
        <v>1298850.4099999999</v>
      </c>
      <c r="F121" s="23"/>
      <c r="G121" s="36"/>
      <c r="H121" s="36"/>
      <c r="I121" s="36"/>
      <c r="J121" s="36"/>
    </row>
    <row r="122" spans="1:10">
      <c r="A122" s="16">
        <v>42914</v>
      </c>
      <c r="B122" s="11" t="s">
        <v>13</v>
      </c>
      <c r="C122" s="15" t="s">
        <v>20</v>
      </c>
      <c r="D122" s="15">
        <v>49158.78</v>
      </c>
      <c r="E122" s="15">
        <v>1299030.4099999999</v>
      </c>
      <c r="F122" s="23" t="s">
        <v>1064</v>
      </c>
      <c r="G122" s="36"/>
      <c r="H122" s="36"/>
      <c r="I122" s="36"/>
      <c r="J122" s="36"/>
    </row>
    <row r="123" spans="1:10">
      <c r="A123" s="19">
        <v>42914</v>
      </c>
      <c r="B123" s="27" t="s">
        <v>14</v>
      </c>
      <c r="C123" s="20">
        <v>73.17</v>
      </c>
      <c r="D123" s="20" t="s">
        <v>20</v>
      </c>
      <c r="E123" s="20">
        <v>1249871.6299999999</v>
      </c>
      <c r="F123" s="23"/>
      <c r="G123" s="36"/>
      <c r="H123" s="36"/>
      <c r="I123" s="36"/>
      <c r="J123" s="36"/>
    </row>
    <row r="124" spans="1:10">
      <c r="A124" s="19">
        <v>42914</v>
      </c>
      <c r="B124" s="28" t="s">
        <v>15</v>
      </c>
      <c r="C124" s="20">
        <v>457.31</v>
      </c>
      <c r="D124" s="20" t="s">
        <v>20</v>
      </c>
      <c r="E124" s="20">
        <v>1249944.8</v>
      </c>
      <c r="F124" s="23"/>
      <c r="G124" s="36"/>
      <c r="H124" s="36"/>
      <c r="I124" s="36"/>
      <c r="J124" s="36"/>
    </row>
    <row r="125" spans="1:10">
      <c r="A125" s="16">
        <v>42914</v>
      </c>
      <c r="B125" s="11" t="s">
        <v>16</v>
      </c>
      <c r="C125" s="15" t="s">
        <v>20</v>
      </c>
      <c r="D125" s="15">
        <v>19216.55</v>
      </c>
      <c r="E125" s="15">
        <v>1250402.1100000001</v>
      </c>
      <c r="F125" s="23" t="s">
        <v>1064</v>
      </c>
      <c r="G125" s="36"/>
      <c r="H125" s="36"/>
      <c r="I125" s="36"/>
      <c r="J125" s="36"/>
    </row>
    <row r="126" spans="1:10">
      <c r="A126" s="16">
        <v>42913</v>
      </c>
      <c r="B126" s="11" t="s">
        <v>1019</v>
      </c>
      <c r="C126" s="15" t="s">
        <v>20</v>
      </c>
      <c r="D126" s="15">
        <v>1169</v>
      </c>
      <c r="E126" s="15">
        <v>1231185.56</v>
      </c>
      <c r="F126" s="23" t="s">
        <v>1208</v>
      </c>
      <c r="G126" s="36"/>
      <c r="H126" s="36" t="s">
        <v>1045</v>
      </c>
      <c r="I126" s="36"/>
      <c r="J126" s="36"/>
    </row>
    <row r="127" spans="1:10">
      <c r="A127" s="16">
        <v>42913</v>
      </c>
      <c r="B127" s="11" t="s">
        <v>1018</v>
      </c>
      <c r="C127" s="15" t="s">
        <v>20</v>
      </c>
      <c r="D127" s="15">
        <v>100000</v>
      </c>
      <c r="E127" s="15">
        <v>1230016.56</v>
      </c>
      <c r="F127" s="23" t="s">
        <v>1204</v>
      </c>
      <c r="G127" s="36"/>
      <c r="H127" s="36" t="s">
        <v>1020</v>
      </c>
      <c r="I127" s="36"/>
      <c r="J127" s="36"/>
    </row>
    <row r="128" spans="1:10">
      <c r="A128" s="16">
        <v>42913</v>
      </c>
      <c r="B128" s="11" t="s">
        <v>1005</v>
      </c>
      <c r="C128" s="56"/>
      <c r="D128" s="56">
        <v>123800</v>
      </c>
      <c r="E128" s="56">
        <v>1130016.56</v>
      </c>
      <c r="F128" s="23" t="s">
        <v>1199</v>
      </c>
      <c r="G128" s="36"/>
      <c r="H128" s="36" t="s">
        <v>1006</v>
      </c>
      <c r="I128" s="36"/>
      <c r="J128" s="36"/>
    </row>
    <row r="129" spans="1:10">
      <c r="A129" s="16">
        <v>42913</v>
      </c>
      <c r="B129" s="11" t="s">
        <v>37</v>
      </c>
      <c r="C129" s="15" t="s">
        <v>20</v>
      </c>
      <c r="D129" s="15">
        <v>10000</v>
      </c>
      <c r="E129" s="15">
        <v>1006216.56</v>
      </c>
      <c r="F129" s="23" t="s">
        <v>1197</v>
      </c>
      <c r="G129" s="36"/>
      <c r="H129" s="36"/>
      <c r="I129" s="36"/>
      <c r="J129" s="36"/>
    </row>
    <row r="130" spans="1:10">
      <c r="A130" s="16">
        <v>42913</v>
      </c>
      <c r="B130" s="11" t="s">
        <v>37</v>
      </c>
      <c r="C130" s="15" t="s">
        <v>20</v>
      </c>
      <c r="D130" s="15">
        <v>10000</v>
      </c>
      <c r="E130" s="15">
        <v>996216.56</v>
      </c>
      <c r="F130" s="23" t="s">
        <v>1196</v>
      </c>
      <c r="G130" s="36"/>
      <c r="H130" s="36"/>
      <c r="I130" s="36"/>
      <c r="J130" s="36"/>
    </row>
    <row r="131" spans="1:10">
      <c r="A131" s="16">
        <v>42913</v>
      </c>
      <c r="B131" s="11" t="s">
        <v>989</v>
      </c>
      <c r="C131" s="15" t="s">
        <v>20</v>
      </c>
      <c r="D131" s="15">
        <v>4395</v>
      </c>
      <c r="E131" s="15">
        <v>986216.56</v>
      </c>
      <c r="F131" s="23" t="s">
        <v>1192</v>
      </c>
      <c r="G131" s="36"/>
      <c r="H131" s="36"/>
      <c r="I131" s="36"/>
      <c r="J131" s="36"/>
    </row>
    <row r="132" spans="1:10">
      <c r="A132" s="16">
        <v>42913</v>
      </c>
      <c r="B132" s="11" t="s">
        <v>990</v>
      </c>
      <c r="C132" s="15" t="s">
        <v>20</v>
      </c>
      <c r="D132" s="15">
        <v>408800</v>
      </c>
      <c r="E132" s="15">
        <v>981821.56</v>
      </c>
      <c r="F132" s="23" t="s">
        <v>995</v>
      </c>
      <c r="G132" s="36"/>
      <c r="H132" s="36"/>
      <c r="I132" s="36" t="s">
        <v>996</v>
      </c>
      <c r="J132" s="36"/>
    </row>
    <row r="133" spans="1:10">
      <c r="A133" s="16">
        <v>42913</v>
      </c>
      <c r="B133" s="11" t="s">
        <v>991</v>
      </c>
      <c r="C133" s="15">
        <v>828970</v>
      </c>
      <c r="D133" s="15" t="s">
        <v>20</v>
      </c>
      <c r="E133" s="15">
        <v>573021.56000000006</v>
      </c>
      <c r="F133" s="23"/>
      <c r="G133" s="36"/>
      <c r="H133" s="36"/>
      <c r="I133" s="36"/>
      <c r="J133" s="36"/>
    </row>
    <row r="134" spans="1:10">
      <c r="A134" s="16">
        <v>42913</v>
      </c>
      <c r="B134" s="53" t="s">
        <v>992</v>
      </c>
      <c r="C134" s="15" t="s">
        <v>20</v>
      </c>
      <c r="D134" s="15">
        <v>76123.25</v>
      </c>
      <c r="E134" s="15">
        <v>1401991.56</v>
      </c>
      <c r="F134" s="23" t="s">
        <v>1084</v>
      </c>
      <c r="G134" s="36"/>
      <c r="H134" s="36"/>
      <c r="I134" s="36"/>
      <c r="J134" s="36"/>
    </row>
    <row r="135" spans="1:10">
      <c r="A135" s="16">
        <v>42913</v>
      </c>
      <c r="B135" s="53" t="s">
        <v>993</v>
      </c>
      <c r="C135" s="15" t="s">
        <v>20</v>
      </c>
      <c r="D135" s="15">
        <v>5558.3</v>
      </c>
      <c r="E135" s="15">
        <v>1325868.31</v>
      </c>
      <c r="F135" s="23" t="s">
        <v>1085</v>
      </c>
      <c r="G135" s="36"/>
      <c r="H135" s="36"/>
      <c r="I135" s="36"/>
      <c r="J135" s="36"/>
    </row>
    <row r="136" spans="1:10">
      <c r="A136" s="16">
        <v>42913</v>
      </c>
      <c r="B136" s="11" t="s">
        <v>69</v>
      </c>
      <c r="C136" s="15" t="s">
        <v>20</v>
      </c>
      <c r="D136" s="15">
        <v>236000</v>
      </c>
      <c r="E136" s="15">
        <v>1320310.01</v>
      </c>
      <c r="F136" s="23" t="s">
        <v>1198</v>
      </c>
      <c r="G136" s="36"/>
      <c r="H136" s="36" t="s">
        <v>1004</v>
      </c>
      <c r="I136" s="36"/>
      <c r="J136" s="36"/>
    </row>
    <row r="137" spans="1:10">
      <c r="A137" s="16">
        <v>42913</v>
      </c>
      <c r="B137" s="11" t="s">
        <v>994</v>
      </c>
      <c r="C137" s="15" t="s">
        <v>20</v>
      </c>
      <c r="D137" s="15">
        <v>4395</v>
      </c>
      <c r="E137" s="15">
        <v>1084310.01</v>
      </c>
      <c r="F137" s="23" t="s">
        <v>1191</v>
      </c>
      <c r="G137" s="36"/>
      <c r="H137" s="36" t="s">
        <v>1003</v>
      </c>
      <c r="I137" s="36"/>
      <c r="J137" s="36"/>
    </row>
    <row r="138" spans="1:10">
      <c r="A138" s="16">
        <v>42913</v>
      </c>
      <c r="B138" s="11" t="s">
        <v>965</v>
      </c>
      <c r="C138" s="15">
        <v>844993.91</v>
      </c>
      <c r="D138" s="15" t="s">
        <v>20</v>
      </c>
      <c r="E138" s="15">
        <v>1079915.01</v>
      </c>
      <c r="F138" s="23"/>
      <c r="G138" s="36"/>
      <c r="H138" s="36"/>
      <c r="I138" s="36"/>
      <c r="J138" s="36"/>
    </row>
    <row r="139" spans="1:10">
      <c r="A139" s="16">
        <v>42913</v>
      </c>
      <c r="B139" s="54" t="s">
        <v>986</v>
      </c>
      <c r="C139" s="15" t="s">
        <v>20</v>
      </c>
      <c r="D139" s="15">
        <v>414673.13</v>
      </c>
      <c r="E139" s="15">
        <v>1924908.92</v>
      </c>
      <c r="F139" s="23" t="s">
        <v>998</v>
      </c>
      <c r="G139" s="36"/>
      <c r="H139" s="36"/>
      <c r="I139" s="36" t="s">
        <v>999</v>
      </c>
      <c r="J139" s="36"/>
    </row>
    <row r="140" spans="1:10">
      <c r="A140" s="16">
        <v>42913</v>
      </c>
      <c r="B140" s="54" t="s">
        <v>985</v>
      </c>
      <c r="C140" s="15" t="s">
        <v>20</v>
      </c>
      <c r="D140" s="15">
        <v>3611.5</v>
      </c>
      <c r="E140" s="15">
        <v>1510235.79</v>
      </c>
      <c r="F140" s="23" t="s">
        <v>872</v>
      </c>
      <c r="G140" s="36"/>
      <c r="H140" s="36"/>
      <c r="I140" s="36" t="s">
        <v>999</v>
      </c>
      <c r="J140" s="36"/>
    </row>
    <row r="141" spans="1:10">
      <c r="A141" s="16">
        <v>42913</v>
      </c>
      <c r="B141" s="11" t="s">
        <v>966</v>
      </c>
      <c r="C141" s="15" t="s">
        <v>20</v>
      </c>
      <c r="D141" s="15">
        <v>1633</v>
      </c>
      <c r="E141" s="15">
        <v>1506624.29</v>
      </c>
      <c r="F141" s="23" t="s">
        <v>1193</v>
      </c>
      <c r="G141" s="36" t="s">
        <v>1000</v>
      </c>
      <c r="H141" s="36" t="s">
        <v>1001</v>
      </c>
      <c r="I141" s="36"/>
      <c r="J141" s="36"/>
    </row>
    <row r="142" spans="1:10">
      <c r="A142" s="16">
        <v>42913</v>
      </c>
      <c r="B142" s="11" t="s">
        <v>967</v>
      </c>
      <c r="C142" s="15" t="s">
        <v>20</v>
      </c>
      <c r="D142" s="15">
        <v>100135</v>
      </c>
      <c r="E142" s="15">
        <v>1504991.29</v>
      </c>
      <c r="F142" s="23" t="s">
        <v>1194</v>
      </c>
      <c r="G142" s="36" t="s">
        <v>981</v>
      </c>
      <c r="H142" s="36" t="s">
        <v>980</v>
      </c>
      <c r="I142" s="36"/>
      <c r="J142" s="36"/>
    </row>
    <row r="143" spans="1:10">
      <c r="A143" s="16">
        <v>42913</v>
      </c>
      <c r="B143" s="11" t="s">
        <v>968</v>
      </c>
      <c r="C143" s="15" t="s">
        <v>20</v>
      </c>
      <c r="D143" s="15">
        <v>100000</v>
      </c>
      <c r="E143" s="15">
        <v>1404856.29</v>
      </c>
      <c r="F143" s="23" t="s">
        <v>1195</v>
      </c>
      <c r="G143" s="36" t="s">
        <v>981</v>
      </c>
      <c r="H143" s="36" t="s">
        <v>980</v>
      </c>
      <c r="I143" s="36"/>
      <c r="J143" s="36"/>
    </row>
    <row r="144" spans="1:10">
      <c r="A144" s="16">
        <v>42913</v>
      </c>
      <c r="B144" s="11" t="s">
        <v>969</v>
      </c>
      <c r="C144" s="15">
        <v>3480</v>
      </c>
      <c r="D144" s="15" t="s">
        <v>20</v>
      </c>
      <c r="E144" s="15">
        <v>1304856.29</v>
      </c>
      <c r="F144" s="23"/>
      <c r="G144" s="36"/>
      <c r="H144" s="36"/>
      <c r="I144" s="36"/>
      <c r="J144" s="36"/>
    </row>
    <row r="145" spans="1:10">
      <c r="A145" s="16">
        <v>42913</v>
      </c>
      <c r="B145" s="11" t="s">
        <v>970</v>
      </c>
      <c r="C145" s="15">
        <v>1840.21</v>
      </c>
      <c r="D145" s="15" t="s">
        <v>20</v>
      </c>
      <c r="E145" s="15">
        <v>1308336.29</v>
      </c>
      <c r="F145" s="23"/>
      <c r="G145" s="36"/>
      <c r="H145" s="36"/>
      <c r="I145" s="36"/>
      <c r="J145" s="36"/>
    </row>
    <row r="146" spans="1:10">
      <c r="A146" s="16">
        <v>42913</v>
      </c>
      <c r="B146" s="11" t="s">
        <v>971</v>
      </c>
      <c r="C146" s="15" t="s">
        <v>20</v>
      </c>
      <c r="D146" s="15">
        <v>25150</v>
      </c>
      <c r="E146" s="15">
        <v>1310176.5</v>
      </c>
      <c r="F146" s="23" t="s">
        <v>1189</v>
      </c>
      <c r="G146" s="36"/>
      <c r="H146" s="36" t="s">
        <v>983</v>
      </c>
      <c r="I146" s="36"/>
      <c r="J146" s="36"/>
    </row>
    <row r="147" spans="1:10">
      <c r="A147" s="16">
        <v>42913</v>
      </c>
      <c r="B147" s="11" t="s">
        <v>972</v>
      </c>
      <c r="C147" s="15" t="s">
        <v>20</v>
      </c>
      <c r="D147" s="15">
        <v>26000</v>
      </c>
      <c r="E147" s="15">
        <v>1285026.5</v>
      </c>
      <c r="F147" s="23" t="s">
        <v>1008</v>
      </c>
      <c r="G147" s="36"/>
      <c r="H147" s="36"/>
      <c r="I147" s="36"/>
      <c r="J147" s="36"/>
    </row>
    <row r="148" spans="1:10">
      <c r="A148" s="16">
        <v>42913</v>
      </c>
      <c r="B148" s="11" t="s">
        <v>973</v>
      </c>
      <c r="C148" s="15" t="s">
        <v>20</v>
      </c>
      <c r="D148" s="15">
        <v>300</v>
      </c>
      <c r="E148" s="15">
        <v>1259026.5</v>
      </c>
      <c r="F148" s="23" t="s">
        <v>1190</v>
      </c>
      <c r="G148" s="36" t="s">
        <v>987</v>
      </c>
      <c r="H148" s="36" t="s">
        <v>988</v>
      </c>
      <c r="I148" s="36"/>
      <c r="J148" s="36"/>
    </row>
    <row r="149" spans="1:10">
      <c r="A149" s="16">
        <v>42913</v>
      </c>
      <c r="B149" s="11" t="s">
        <v>974</v>
      </c>
      <c r="C149" s="15" t="s">
        <v>20</v>
      </c>
      <c r="D149" s="15">
        <v>3250</v>
      </c>
      <c r="E149" s="15">
        <v>1258726.5</v>
      </c>
      <c r="F149" s="23" t="s">
        <v>1207</v>
      </c>
      <c r="G149" s="36" t="s">
        <v>176</v>
      </c>
      <c r="H149" s="36" t="s">
        <v>1002</v>
      </c>
      <c r="I149" s="36"/>
      <c r="J149" s="36"/>
    </row>
    <row r="150" spans="1:10">
      <c r="A150" s="16">
        <v>42913</v>
      </c>
      <c r="B150" s="11" t="s">
        <v>975</v>
      </c>
      <c r="C150" s="15">
        <v>799.44</v>
      </c>
      <c r="D150" s="15" t="s">
        <v>20</v>
      </c>
      <c r="E150" s="15">
        <v>1255476.5</v>
      </c>
      <c r="F150" s="23" t="s">
        <v>1007</v>
      </c>
      <c r="G150" s="36"/>
      <c r="H150" s="36"/>
      <c r="I150" s="36"/>
      <c r="J150" s="36"/>
    </row>
    <row r="151" spans="1:10">
      <c r="A151" s="16">
        <v>42913</v>
      </c>
      <c r="B151" s="11" t="s">
        <v>976</v>
      </c>
      <c r="C151" s="15" t="s">
        <v>20</v>
      </c>
      <c r="D151" s="15">
        <v>3320</v>
      </c>
      <c r="E151" s="15">
        <v>1256275.94</v>
      </c>
      <c r="F151" s="23" t="s">
        <v>1179</v>
      </c>
      <c r="G151" s="36"/>
      <c r="H151" s="36"/>
      <c r="I151" s="36"/>
      <c r="J151" s="36"/>
    </row>
    <row r="152" spans="1:10">
      <c r="A152" s="16">
        <v>42913</v>
      </c>
      <c r="B152" s="38" t="s">
        <v>977</v>
      </c>
      <c r="C152" s="15">
        <v>5000</v>
      </c>
      <c r="D152" s="15" t="s">
        <v>20</v>
      </c>
      <c r="E152" s="15">
        <v>1252955.94</v>
      </c>
      <c r="F152" s="23" t="s">
        <v>325</v>
      </c>
      <c r="G152" s="36"/>
      <c r="H152" s="36"/>
      <c r="I152" s="36"/>
      <c r="J152" s="36"/>
    </row>
    <row r="153" spans="1:10">
      <c r="A153" s="16">
        <v>42913</v>
      </c>
      <c r="B153" s="11" t="s">
        <v>929</v>
      </c>
      <c r="C153" s="15" t="s">
        <v>20</v>
      </c>
      <c r="D153" s="15">
        <v>50137.24</v>
      </c>
      <c r="E153" s="15">
        <v>1257955.94</v>
      </c>
      <c r="F153" s="23" t="s">
        <v>1038</v>
      </c>
      <c r="G153" s="36"/>
      <c r="H153" s="36"/>
      <c r="I153" s="36"/>
      <c r="J153" s="36"/>
    </row>
    <row r="154" spans="1:10">
      <c r="A154" s="16">
        <v>42913</v>
      </c>
      <c r="B154" s="11" t="s">
        <v>930</v>
      </c>
      <c r="C154" s="15" t="s">
        <v>20</v>
      </c>
      <c r="D154" s="15">
        <v>37997.94</v>
      </c>
      <c r="E154" s="15">
        <v>1207818.7</v>
      </c>
      <c r="F154" s="23" t="s">
        <v>1036</v>
      </c>
      <c r="G154" s="36"/>
      <c r="H154" s="36"/>
      <c r="I154" s="36"/>
      <c r="J154" s="36"/>
    </row>
    <row r="155" spans="1:10">
      <c r="A155" s="16">
        <v>42913</v>
      </c>
      <c r="B155" s="11" t="s">
        <v>931</v>
      </c>
      <c r="C155" s="15" t="s">
        <v>20</v>
      </c>
      <c r="D155" s="15">
        <v>158346.64000000001</v>
      </c>
      <c r="E155" s="15">
        <v>1169820.76</v>
      </c>
      <c r="F155" s="23" t="s">
        <v>963</v>
      </c>
      <c r="G155" s="36"/>
      <c r="H155" s="36"/>
      <c r="I155" s="36"/>
      <c r="J155" s="36"/>
    </row>
    <row r="156" spans="1:10">
      <c r="A156" s="16">
        <v>42913</v>
      </c>
      <c r="B156" s="11" t="s">
        <v>932</v>
      </c>
      <c r="C156" s="15" t="s">
        <v>20</v>
      </c>
      <c r="D156" s="15">
        <v>63123.47</v>
      </c>
      <c r="E156" s="15">
        <v>1011474.12</v>
      </c>
      <c r="F156" s="23" t="s">
        <v>963</v>
      </c>
      <c r="G156" s="36"/>
      <c r="H156" s="36"/>
      <c r="I156" s="36"/>
      <c r="J156" s="36"/>
    </row>
    <row r="157" spans="1:10">
      <c r="A157" s="19">
        <v>42913</v>
      </c>
      <c r="B157" s="27" t="s">
        <v>11</v>
      </c>
      <c r="C157" s="20">
        <v>18.11</v>
      </c>
      <c r="D157" s="20" t="s">
        <v>20</v>
      </c>
      <c r="E157" s="20">
        <v>948350.65</v>
      </c>
      <c r="F157" s="23"/>
      <c r="G157" s="36"/>
      <c r="H157" s="36"/>
      <c r="I157" s="36"/>
      <c r="J157" s="36"/>
    </row>
    <row r="158" spans="1:10">
      <c r="A158" s="19">
        <v>42913</v>
      </c>
      <c r="B158" s="28" t="s">
        <v>12</v>
      </c>
      <c r="C158" s="20">
        <v>113.18</v>
      </c>
      <c r="D158" s="20" t="s">
        <v>20</v>
      </c>
      <c r="E158" s="20">
        <v>948368.76</v>
      </c>
      <c r="F158" s="23"/>
      <c r="G158" s="36"/>
      <c r="H158" s="36"/>
      <c r="I158" s="36"/>
      <c r="J158" s="36"/>
    </row>
    <row r="159" spans="1:10">
      <c r="A159" s="16">
        <v>42913</v>
      </c>
      <c r="B159" s="11" t="s">
        <v>13</v>
      </c>
      <c r="C159" s="15" t="s">
        <v>20</v>
      </c>
      <c r="D159" s="15">
        <v>14073.67</v>
      </c>
      <c r="E159" s="15">
        <v>948481.94</v>
      </c>
      <c r="F159" s="23" t="s">
        <v>984</v>
      </c>
      <c r="G159" s="36"/>
      <c r="H159" s="36"/>
      <c r="I159" s="36"/>
      <c r="J159" s="36"/>
    </row>
    <row r="160" spans="1:10">
      <c r="A160" s="19">
        <v>42913</v>
      </c>
      <c r="B160" s="27" t="s">
        <v>14</v>
      </c>
      <c r="C160" s="20">
        <v>124.43</v>
      </c>
      <c r="D160" s="20" t="s">
        <v>20</v>
      </c>
      <c r="E160" s="20">
        <v>934408.27</v>
      </c>
      <c r="F160" s="23"/>
      <c r="G160" s="36"/>
      <c r="H160" s="36"/>
      <c r="I160" s="36"/>
      <c r="J160" s="36"/>
    </row>
    <row r="161" spans="1:10">
      <c r="A161" s="19">
        <v>42913</v>
      </c>
      <c r="B161" s="28" t="s">
        <v>15</v>
      </c>
      <c r="C161" s="20">
        <v>777.69</v>
      </c>
      <c r="D161" s="20" t="s">
        <v>20</v>
      </c>
      <c r="E161" s="20">
        <v>934532.7</v>
      </c>
      <c r="F161" s="23"/>
      <c r="G161" s="36"/>
      <c r="H161" s="36"/>
      <c r="I161" s="36"/>
      <c r="J161" s="36"/>
    </row>
    <row r="162" spans="1:10">
      <c r="A162" s="16">
        <v>42913</v>
      </c>
      <c r="B162" s="11" t="s">
        <v>16</v>
      </c>
      <c r="C162" s="15" t="s">
        <v>20</v>
      </c>
      <c r="D162" s="15">
        <v>32677.03</v>
      </c>
      <c r="E162" s="15">
        <v>935310.39</v>
      </c>
      <c r="F162" s="23" t="s">
        <v>984</v>
      </c>
      <c r="G162" s="36"/>
      <c r="H162" s="36"/>
      <c r="I162" s="36"/>
      <c r="J162" s="36"/>
    </row>
    <row r="163" spans="1:10">
      <c r="A163" s="16">
        <v>42912</v>
      </c>
      <c r="B163" s="11" t="s">
        <v>926</v>
      </c>
      <c r="C163" s="56"/>
      <c r="D163" s="56">
        <v>10500</v>
      </c>
      <c r="E163" s="56">
        <v>902633.36</v>
      </c>
      <c r="F163" s="23" t="s">
        <v>1187</v>
      </c>
      <c r="G163" s="36" t="s">
        <v>928</v>
      </c>
      <c r="H163" s="36" t="s">
        <v>935</v>
      </c>
      <c r="I163" s="36"/>
      <c r="J163" s="36"/>
    </row>
    <row r="164" spans="1:10">
      <c r="A164" s="16">
        <v>42912</v>
      </c>
      <c r="B164" s="11" t="s">
        <v>927</v>
      </c>
      <c r="C164" s="56"/>
      <c r="D164" s="56">
        <v>67949.460000000006</v>
      </c>
      <c r="E164" s="56">
        <v>892133.36</v>
      </c>
      <c r="F164" s="23" t="s">
        <v>1184</v>
      </c>
      <c r="G164" s="36" t="s">
        <v>928</v>
      </c>
      <c r="H164" s="36" t="s">
        <v>935</v>
      </c>
      <c r="I164" s="36"/>
      <c r="J164" s="36"/>
    </row>
    <row r="165" spans="1:10">
      <c r="A165" s="16">
        <v>42912</v>
      </c>
      <c r="B165" s="54" t="s">
        <v>933</v>
      </c>
      <c r="C165" s="15" t="s">
        <v>20</v>
      </c>
      <c r="D165" s="15">
        <v>68000.02</v>
      </c>
      <c r="E165" s="15">
        <v>824183.9</v>
      </c>
      <c r="F165" s="23" t="s">
        <v>1166</v>
      </c>
      <c r="G165" s="36"/>
      <c r="H165" s="36"/>
      <c r="I165" s="36" t="s">
        <v>1167</v>
      </c>
      <c r="J165" s="36"/>
    </row>
    <row r="166" spans="1:10">
      <c r="A166" s="16">
        <v>42912</v>
      </c>
      <c r="B166" s="11" t="s">
        <v>907</v>
      </c>
      <c r="C166" s="15" t="s">
        <v>20</v>
      </c>
      <c r="D166" s="15">
        <v>182000</v>
      </c>
      <c r="E166" s="15">
        <v>756183.88</v>
      </c>
      <c r="F166" s="23" t="s">
        <v>1232</v>
      </c>
      <c r="G166" s="36" t="s">
        <v>1139</v>
      </c>
      <c r="H166" s="36" t="s">
        <v>978</v>
      </c>
      <c r="I166" s="36"/>
      <c r="J166" s="36"/>
    </row>
    <row r="167" spans="1:10">
      <c r="A167" s="16">
        <v>42912</v>
      </c>
      <c r="B167" s="11" t="s">
        <v>934</v>
      </c>
      <c r="C167" s="15" t="s">
        <v>20</v>
      </c>
      <c r="D167" s="15">
        <v>4234</v>
      </c>
      <c r="E167" s="15">
        <v>574183.88</v>
      </c>
      <c r="F167" s="23" t="s">
        <v>1219</v>
      </c>
      <c r="G167" s="36"/>
      <c r="H167" s="36" t="s">
        <v>1044</v>
      </c>
      <c r="I167" s="36"/>
      <c r="J167" s="36"/>
    </row>
    <row r="168" spans="1:10">
      <c r="A168" s="16">
        <v>42912</v>
      </c>
      <c r="B168" s="11" t="s">
        <v>908</v>
      </c>
      <c r="C168" s="15" t="s">
        <v>20</v>
      </c>
      <c r="D168" s="15">
        <v>16000</v>
      </c>
      <c r="E168" s="15">
        <v>569949.88</v>
      </c>
      <c r="F168" s="23" t="s">
        <v>1181</v>
      </c>
      <c r="G168" s="36" t="s">
        <v>920</v>
      </c>
      <c r="H168" s="36" t="s">
        <v>919</v>
      </c>
      <c r="I168" s="36"/>
      <c r="J168" s="36"/>
    </row>
    <row r="169" spans="1:10">
      <c r="A169" s="16">
        <v>42912</v>
      </c>
      <c r="B169" s="11" t="s">
        <v>909</v>
      </c>
      <c r="C169" s="15" t="s">
        <v>20</v>
      </c>
      <c r="D169" s="15">
        <v>470000</v>
      </c>
      <c r="E169" s="15">
        <v>553949.88</v>
      </c>
      <c r="F169" s="23"/>
      <c r="G169" s="36"/>
      <c r="H169" s="36"/>
      <c r="I169" s="36"/>
      <c r="J169" s="36"/>
    </row>
    <row r="170" spans="1:10">
      <c r="A170" s="16">
        <v>42912</v>
      </c>
      <c r="B170" s="11" t="s">
        <v>910</v>
      </c>
      <c r="C170" s="15" t="s">
        <v>20</v>
      </c>
      <c r="D170" s="15">
        <v>3480</v>
      </c>
      <c r="E170" s="15">
        <v>83949.88</v>
      </c>
      <c r="F170" s="23"/>
      <c r="G170" s="36"/>
      <c r="H170" s="36"/>
      <c r="I170" s="36"/>
      <c r="J170" s="36"/>
    </row>
    <row r="171" spans="1:10">
      <c r="A171" s="16">
        <v>42912</v>
      </c>
      <c r="B171" s="11" t="s">
        <v>911</v>
      </c>
      <c r="C171" s="15">
        <v>2723064.88</v>
      </c>
      <c r="D171" s="15" t="s">
        <v>20</v>
      </c>
      <c r="E171" s="15">
        <v>80469.88</v>
      </c>
      <c r="F171" s="23"/>
      <c r="G171" s="36"/>
      <c r="H171" s="36"/>
      <c r="I171" s="36"/>
      <c r="J171" s="36"/>
    </row>
    <row r="172" spans="1:10">
      <c r="A172" s="16">
        <v>42912</v>
      </c>
      <c r="B172" s="11" t="s">
        <v>850</v>
      </c>
      <c r="C172" s="15">
        <v>18676</v>
      </c>
      <c r="D172" s="15" t="s">
        <v>20</v>
      </c>
      <c r="E172" s="15">
        <v>2803534.76</v>
      </c>
      <c r="F172" s="23"/>
      <c r="G172" s="36"/>
      <c r="H172" s="36"/>
      <c r="I172" s="36"/>
      <c r="J172" s="36"/>
    </row>
    <row r="173" spans="1:10">
      <c r="A173" s="16">
        <v>42912</v>
      </c>
      <c r="B173" s="11" t="s">
        <v>850</v>
      </c>
      <c r="C173" s="15">
        <v>45008</v>
      </c>
      <c r="D173" s="15" t="s">
        <v>20</v>
      </c>
      <c r="E173" s="15">
        <v>2822210.76</v>
      </c>
      <c r="F173" s="23"/>
      <c r="G173" s="36"/>
      <c r="H173" s="36"/>
      <c r="I173" s="36"/>
      <c r="J173" s="36"/>
    </row>
    <row r="174" spans="1:10">
      <c r="A174" s="16">
        <v>42912</v>
      </c>
      <c r="B174" s="11" t="s">
        <v>60</v>
      </c>
      <c r="C174" s="15">
        <v>3712</v>
      </c>
      <c r="D174" s="15" t="s">
        <v>20</v>
      </c>
      <c r="E174" s="15">
        <v>2867218.76</v>
      </c>
      <c r="F174" s="23"/>
      <c r="G174" s="36"/>
      <c r="H174" s="36"/>
      <c r="I174" s="36"/>
      <c r="J174" s="36"/>
    </row>
    <row r="175" spans="1:10">
      <c r="A175" s="16">
        <v>42912</v>
      </c>
      <c r="B175" s="11" t="s">
        <v>912</v>
      </c>
      <c r="C175" s="15">
        <v>5000</v>
      </c>
      <c r="D175" s="15" t="s">
        <v>20</v>
      </c>
      <c r="E175" s="15">
        <v>2870930.76</v>
      </c>
      <c r="F175" s="23"/>
      <c r="G175" s="36"/>
      <c r="H175" s="36"/>
      <c r="I175" s="36"/>
      <c r="J175" s="36"/>
    </row>
    <row r="176" spans="1:10">
      <c r="A176" s="16">
        <v>42912</v>
      </c>
      <c r="B176" s="11" t="s">
        <v>913</v>
      </c>
      <c r="C176" s="15">
        <v>43707.85</v>
      </c>
      <c r="D176" s="15" t="s">
        <v>20</v>
      </c>
      <c r="E176" s="15">
        <v>2875930.76</v>
      </c>
      <c r="F176" s="23"/>
      <c r="G176" s="36"/>
      <c r="H176" s="36"/>
      <c r="I176" s="36"/>
      <c r="J176" s="36"/>
    </row>
    <row r="177" spans="1:10">
      <c r="A177" s="16">
        <v>42912</v>
      </c>
      <c r="B177" s="11" t="s">
        <v>914</v>
      </c>
      <c r="C177" s="15">
        <v>100600</v>
      </c>
      <c r="D177" s="15" t="s">
        <v>20</v>
      </c>
      <c r="E177" s="15">
        <v>2919638.61</v>
      </c>
      <c r="F177" s="23"/>
      <c r="G177" s="36"/>
      <c r="H177" s="36"/>
      <c r="I177" s="36"/>
      <c r="J177" s="36"/>
    </row>
    <row r="178" spans="1:10">
      <c r="A178" s="16">
        <v>42912</v>
      </c>
      <c r="B178" s="11" t="s">
        <v>915</v>
      </c>
      <c r="C178" s="15">
        <v>10092</v>
      </c>
      <c r="D178" s="15" t="s">
        <v>20</v>
      </c>
      <c r="E178" s="15">
        <v>3020238.61</v>
      </c>
      <c r="F178" s="23"/>
      <c r="G178" s="36"/>
      <c r="H178" s="36"/>
      <c r="I178" s="36"/>
      <c r="J178" s="36"/>
    </row>
    <row r="179" spans="1:10">
      <c r="A179" s="16">
        <v>42912</v>
      </c>
      <c r="B179" s="11" t="s">
        <v>916</v>
      </c>
      <c r="C179" s="15">
        <v>7076</v>
      </c>
      <c r="D179" s="15" t="s">
        <v>20</v>
      </c>
      <c r="E179" s="15">
        <v>3030330.61</v>
      </c>
      <c r="F179" s="23"/>
      <c r="G179" s="36"/>
      <c r="H179" s="36"/>
      <c r="I179" s="36"/>
      <c r="J179" s="36"/>
    </row>
    <row r="180" spans="1:10">
      <c r="A180" s="16">
        <v>42912</v>
      </c>
      <c r="B180" s="11" t="s">
        <v>917</v>
      </c>
      <c r="C180" s="15">
        <v>3480</v>
      </c>
      <c r="D180" s="15" t="s">
        <v>20</v>
      </c>
      <c r="E180" s="15">
        <v>3037406.61</v>
      </c>
      <c r="F180" s="23"/>
      <c r="G180" s="36"/>
      <c r="H180" s="36"/>
      <c r="I180" s="36"/>
      <c r="J180" s="36"/>
    </row>
    <row r="181" spans="1:10" ht="15.75" customHeight="1">
      <c r="A181" s="16">
        <v>42912</v>
      </c>
      <c r="B181" s="11" t="s">
        <v>918</v>
      </c>
      <c r="C181" s="15">
        <v>18555.36</v>
      </c>
      <c r="D181" s="15" t="s">
        <v>20</v>
      </c>
      <c r="E181" s="15">
        <v>3040886.61</v>
      </c>
      <c r="F181" s="23"/>
      <c r="G181" s="36"/>
      <c r="H181" s="36"/>
      <c r="I181" s="36"/>
      <c r="J181" s="36"/>
    </row>
    <row r="182" spans="1:10" ht="15.75" customHeight="1">
      <c r="A182" s="16">
        <v>42912</v>
      </c>
      <c r="B182" s="11" t="s">
        <v>882</v>
      </c>
      <c r="C182" s="15" t="s">
        <v>20</v>
      </c>
      <c r="D182" s="15">
        <v>1099</v>
      </c>
      <c r="E182" s="15">
        <v>3059441.97</v>
      </c>
      <c r="F182" s="23" t="s">
        <v>1180</v>
      </c>
      <c r="G182" s="36"/>
      <c r="H182" s="36" t="s">
        <v>887</v>
      </c>
      <c r="I182" s="36"/>
      <c r="J182" s="36"/>
    </row>
    <row r="183" spans="1:10" ht="15.75" customHeight="1">
      <c r="A183" s="16">
        <v>42912</v>
      </c>
      <c r="B183" s="11" t="s">
        <v>883</v>
      </c>
      <c r="C183" s="15" t="s">
        <v>20</v>
      </c>
      <c r="D183" s="15">
        <v>7023</v>
      </c>
      <c r="E183" s="15">
        <v>3058342.97</v>
      </c>
      <c r="F183" s="23" t="s">
        <v>1200</v>
      </c>
      <c r="G183" s="36"/>
      <c r="H183" s="36"/>
      <c r="I183" s="36"/>
      <c r="J183" s="36"/>
    </row>
    <row r="184" spans="1:10" ht="15.75" customHeight="1">
      <c r="A184" s="16">
        <v>42912</v>
      </c>
      <c r="B184" s="11" t="s">
        <v>884</v>
      </c>
      <c r="C184" s="15" t="s">
        <v>20</v>
      </c>
      <c r="D184" s="15">
        <v>437000</v>
      </c>
      <c r="E184" s="15">
        <v>3051319.97</v>
      </c>
      <c r="F184" s="23" t="s">
        <v>924</v>
      </c>
      <c r="G184" s="36"/>
      <c r="H184" s="36"/>
      <c r="I184" s="36"/>
      <c r="J184" s="36"/>
    </row>
    <row r="185" spans="1:10" ht="15.75" customHeight="1">
      <c r="A185" s="16">
        <v>42912</v>
      </c>
      <c r="B185" s="53" t="s">
        <v>885</v>
      </c>
      <c r="C185" s="15" t="s">
        <v>20</v>
      </c>
      <c r="D185" s="15">
        <v>5109</v>
      </c>
      <c r="E185" s="15">
        <v>2614319.9700000002</v>
      </c>
      <c r="F185" s="23" t="s">
        <v>922</v>
      </c>
      <c r="G185" s="36" t="s">
        <v>886</v>
      </c>
      <c r="H185" s="36"/>
      <c r="I185" s="36"/>
      <c r="J185" s="36"/>
    </row>
    <row r="186" spans="1:10" ht="15.75" customHeight="1">
      <c r="A186" s="16">
        <v>42912</v>
      </c>
      <c r="B186" s="53" t="s">
        <v>873</v>
      </c>
      <c r="C186" s="15" t="s">
        <v>20</v>
      </c>
      <c r="D186" s="15">
        <v>20311.29</v>
      </c>
      <c r="E186" s="15">
        <v>2609210.9700000002</v>
      </c>
      <c r="F186" s="23" t="s">
        <v>921</v>
      </c>
      <c r="G186" s="36" t="s">
        <v>700</v>
      </c>
      <c r="H186" s="36"/>
      <c r="I186" s="36"/>
      <c r="J186" s="36"/>
    </row>
    <row r="187" spans="1:10" ht="15.75" customHeight="1">
      <c r="A187" s="16">
        <v>42912</v>
      </c>
      <c r="B187" s="11" t="s">
        <v>880</v>
      </c>
      <c r="C187" s="15">
        <v>9408.64</v>
      </c>
      <c r="D187" s="15" t="s">
        <v>20</v>
      </c>
      <c r="E187" s="15">
        <v>2588899.6800000002</v>
      </c>
      <c r="F187" s="23"/>
      <c r="G187" s="36"/>
      <c r="H187" s="36"/>
      <c r="I187" s="36"/>
      <c r="J187" s="36"/>
    </row>
    <row r="188" spans="1:10" ht="15.75" customHeight="1">
      <c r="A188" s="16">
        <v>42912</v>
      </c>
      <c r="B188" s="11" t="s">
        <v>878</v>
      </c>
      <c r="C188" s="15">
        <v>18260.7</v>
      </c>
      <c r="D188" s="15" t="s">
        <v>20</v>
      </c>
      <c r="E188" s="15">
        <v>2598308.3199999998</v>
      </c>
      <c r="F188" s="23"/>
      <c r="G188" s="36"/>
      <c r="H188" s="36"/>
      <c r="I188" s="36"/>
      <c r="J188" s="36"/>
    </row>
    <row r="189" spans="1:10" ht="15.75" customHeight="1">
      <c r="A189" s="16">
        <v>42912</v>
      </c>
      <c r="B189" s="11" t="s">
        <v>879</v>
      </c>
      <c r="C189" s="15">
        <v>20718.16</v>
      </c>
      <c r="D189" s="15" t="s">
        <v>20</v>
      </c>
      <c r="E189" s="15">
        <v>2616569.02</v>
      </c>
      <c r="F189" s="23"/>
      <c r="G189" s="36"/>
      <c r="H189" s="36"/>
      <c r="I189" s="36"/>
      <c r="J189" s="36"/>
    </row>
    <row r="190" spans="1:10" ht="15.75" customHeight="1">
      <c r="A190" s="16">
        <v>42912</v>
      </c>
      <c r="B190" s="38" t="s">
        <v>874</v>
      </c>
      <c r="C190" s="15">
        <v>5000</v>
      </c>
      <c r="D190" s="15" t="s">
        <v>20</v>
      </c>
      <c r="E190" s="15">
        <v>2637287.1800000002</v>
      </c>
      <c r="F190" s="23" t="s">
        <v>325</v>
      </c>
      <c r="G190" s="36"/>
      <c r="H190" s="36"/>
      <c r="I190" s="36"/>
      <c r="J190" s="36"/>
    </row>
    <row r="191" spans="1:10" ht="15.75" customHeight="1">
      <c r="A191" s="19">
        <v>42912</v>
      </c>
      <c r="B191" s="27" t="s">
        <v>11</v>
      </c>
      <c r="C191" s="20">
        <v>35.020000000000003</v>
      </c>
      <c r="D191" s="20" t="s">
        <v>20</v>
      </c>
      <c r="E191" s="20">
        <v>2642287.1800000002</v>
      </c>
      <c r="F191" s="23"/>
      <c r="G191" s="36"/>
      <c r="H191" s="36"/>
      <c r="I191" s="36"/>
      <c r="J191" s="36"/>
    </row>
    <row r="192" spans="1:10" ht="15.75" customHeight="1">
      <c r="A192" s="19">
        <v>42912</v>
      </c>
      <c r="B192" s="28" t="s">
        <v>12</v>
      </c>
      <c r="C192" s="20">
        <v>218.85</v>
      </c>
      <c r="D192" s="20" t="s">
        <v>20</v>
      </c>
      <c r="E192" s="20">
        <v>2642322.2000000002</v>
      </c>
      <c r="F192" s="23"/>
      <c r="G192" s="36"/>
      <c r="H192" s="36"/>
      <c r="I192" s="36"/>
      <c r="J192" s="36"/>
    </row>
    <row r="193" spans="1:10" ht="15.75" customHeight="1">
      <c r="A193" s="16">
        <v>42912</v>
      </c>
      <c r="B193" s="11" t="s">
        <v>13</v>
      </c>
      <c r="C193" s="15" t="s">
        <v>20</v>
      </c>
      <c r="D193" s="15">
        <v>45394.34</v>
      </c>
      <c r="E193" s="15">
        <v>2642541.0499999998</v>
      </c>
      <c r="F193" s="23" t="s">
        <v>1031</v>
      </c>
      <c r="G193" s="36"/>
      <c r="H193" s="36"/>
      <c r="I193" s="36"/>
      <c r="J193" s="36"/>
    </row>
    <row r="194" spans="1:10" ht="15.75" customHeight="1">
      <c r="A194" s="19">
        <v>42912</v>
      </c>
      <c r="B194" s="27" t="s">
        <v>14</v>
      </c>
      <c r="C194" s="20">
        <v>109.29</v>
      </c>
      <c r="D194" s="20" t="s">
        <v>20</v>
      </c>
      <c r="E194" s="20">
        <v>2597146.71</v>
      </c>
      <c r="F194" s="23"/>
      <c r="G194" s="36"/>
      <c r="H194" s="36"/>
      <c r="I194" s="36"/>
      <c r="J194" s="36"/>
    </row>
    <row r="195" spans="1:10" ht="15.75" customHeight="1">
      <c r="A195" s="19">
        <v>42912</v>
      </c>
      <c r="B195" s="28" t="s">
        <v>15</v>
      </c>
      <c r="C195" s="20">
        <v>683.06</v>
      </c>
      <c r="D195" s="20" t="s">
        <v>20</v>
      </c>
      <c r="E195" s="20">
        <v>2597256</v>
      </c>
      <c r="F195" s="23"/>
      <c r="G195" s="36"/>
      <c r="H195" s="36"/>
      <c r="I195" s="36"/>
      <c r="J195" s="36"/>
    </row>
    <row r="196" spans="1:10" ht="15.75" customHeight="1">
      <c r="A196" s="16">
        <v>42912</v>
      </c>
      <c r="B196" s="11" t="s">
        <v>16</v>
      </c>
      <c r="C196" s="15" t="s">
        <v>20</v>
      </c>
      <c r="D196" s="15">
        <v>28701.34</v>
      </c>
      <c r="E196" s="15">
        <v>2597939.06</v>
      </c>
      <c r="F196" s="23" t="s">
        <v>1031</v>
      </c>
      <c r="G196" s="36"/>
      <c r="H196" s="36"/>
      <c r="I196" s="36"/>
      <c r="J196" s="36"/>
    </row>
    <row r="197" spans="1:10" ht="15.75" customHeight="1">
      <c r="A197" s="19">
        <v>42912</v>
      </c>
      <c r="B197" s="27" t="s">
        <v>11</v>
      </c>
      <c r="C197" s="20">
        <v>15.08</v>
      </c>
      <c r="D197" s="20" t="s">
        <v>20</v>
      </c>
      <c r="E197" s="20">
        <v>2569237.7200000002</v>
      </c>
      <c r="F197" s="23"/>
      <c r="G197" s="36"/>
      <c r="H197" s="36"/>
      <c r="I197" s="36"/>
      <c r="J197" s="36"/>
    </row>
    <row r="198" spans="1:10" ht="15.75" customHeight="1">
      <c r="A198" s="19">
        <v>42912</v>
      </c>
      <c r="B198" s="28" t="s">
        <v>12</v>
      </c>
      <c r="C198" s="20">
        <v>94.25</v>
      </c>
      <c r="D198" s="20" t="s">
        <v>20</v>
      </c>
      <c r="E198" s="20">
        <v>2569252.7999999998</v>
      </c>
      <c r="F198" s="23"/>
      <c r="G198" s="36"/>
      <c r="H198" s="36"/>
      <c r="I198" s="36"/>
      <c r="J198" s="36"/>
    </row>
    <row r="199" spans="1:10" ht="15.75" customHeight="1">
      <c r="A199" s="16">
        <v>42912</v>
      </c>
      <c r="B199" s="11" t="s">
        <v>13</v>
      </c>
      <c r="C199" s="15" t="s">
        <v>20</v>
      </c>
      <c r="D199" s="15">
        <v>27468.99</v>
      </c>
      <c r="E199" s="15">
        <v>2569347.0499999998</v>
      </c>
      <c r="F199" s="23" t="s">
        <v>1037</v>
      </c>
      <c r="G199" s="36"/>
      <c r="H199" s="36"/>
      <c r="I199" s="36"/>
      <c r="J199" s="36"/>
    </row>
    <row r="200" spans="1:10" ht="15.75" customHeight="1">
      <c r="A200" s="19">
        <v>42912</v>
      </c>
      <c r="B200" s="27" t="s">
        <v>14</v>
      </c>
      <c r="C200" s="20">
        <v>33.049999999999997</v>
      </c>
      <c r="D200" s="20" t="s">
        <v>20</v>
      </c>
      <c r="E200" s="20">
        <v>2541878.06</v>
      </c>
      <c r="F200" s="23"/>
      <c r="G200" s="36"/>
      <c r="H200" s="36"/>
      <c r="I200" s="36"/>
      <c r="J200" s="36"/>
    </row>
    <row r="201" spans="1:10" ht="15.75" customHeight="1">
      <c r="A201" s="19">
        <v>42912</v>
      </c>
      <c r="B201" s="28" t="s">
        <v>15</v>
      </c>
      <c r="C201" s="20">
        <v>206.57</v>
      </c>
      <c r="D201" s="20" t="s">
        <v>20</v>
      </c>
      <c r="E201" s="20">
        <v>2541911.11</v>
      </c>
      <c r="F201" s="23"/>
      <c r="G201" s="36"/>
      <c r="H201" s="36"/>
      <c r="I201" s="36"/>
      <c r="J201" s="36"/>
    </row>
    <row r="202" spans="1:10" ht="15.75" customHeight="1">
      <c r="A202" s="16">
        <v>42912</v>
      </c>
      <c r="B202" s="11" t="s">
        <v>16</v>
      </c>
      <c r="C202" s="15" t="s">
        <v>20</v>
      </c>
      <c r="D202" s="15">
        <v>8679.99</v>
      </c>
      <c r="E202" s="15">
        <v>2542117.6800000002</v>
      </c>
      <c r="F202" s="23" t="s">
        <v>1037</v>
      </c>
      <c r="G202" s="36"/>
      <c r="H202" s="36"/>
      <c r="I202" s="36"/>
      <c r="J202" s="36"/>
    </row>
    <row r="203" spans="1:10" ht="15.75" customHeight="1">
      <c r="A203" s="19">
        <v>42912</v>
      </c>
      <c r="B203" s="27" t="s">
        <v>14</v>
      </c>
      <c r="C203" s="20">
        <v>49.5</v>
      </c>
      <c r="D203" s="20" t="s">
        <v>20</v>
      </c>
      <c r="E203" s="20">
        <v>2533437.69</v>
      </c>
      <c r="F203" s="23"/>
      <c r="G203" s="36"/>
      <c r="H203" s="36"/>
      <c r="I203" s="36"/>
      <c r="J203" s="36"/>
    </row>
    <row r="204" spans="1:10" ht="15.75" customHeight="1">
      <c r="A204" s="19">
        <v>42912</v>
      </c>
      <c r="B204" s="28" t="s">
        <v>15</v>
      </c>
      <c r="C204" s="20">
        <v>309.39999999999998</v>
      </c>
      <c r="D204" s="20" t="s">
        <v>20</v>
      </c>
      <c r="E204" s="20">
        <v>2533487.19</v>
      </c>
      <c r="F204" s="23"/>
      <c r="G204" s="36"/>
      <c r="H204" s="36"/>
      <c r="I204" s="36"/>
      <c r="J204" s="36"/>
    </row>
    <row r="205" spans="1:10" ht="15.75" customHeight="1">
      <c r="A205" s="16">
        <v>42912</v>
      </c>
      <c r="B205" s="11" t="s">
        <v>16</v>
      </c>
      <c r="C205" s="15" t="s">
        <v>20</v>
      </c>
      <c r="D205" s="15">
        <v>13000</v>
      </c>
      <c r="E205" s="15">
        <v>2533796.59</v>
      </c>
      <c r="F205" s="23" t="s">
        <v>881</v>
      </c>
      <c r="G205" s="36"/>
      <c r="H205" s="36"/>
      <c r="I205" s="36"/>
      <c r="J205" s="36"/>
    </row>
    <row r="206" spans="1:10" ht="15.75" customHeight="1">
      <c r="A206" s="16">
        <v>42910</v>
      </c>
      <c r="B206" s="11" t="s">
        <v>864</v>
      </c>
      <c r="C206" s="15" t="s">
        <v>20</v>
      </c>
      <c r="D206" s="15">
        <v>47600</v>
      </c>
      <c r="E206" s="15">
        <v>2520796.59</v>
      </c>
      <c r="F206" s="23" t="s">
        <v>1183</v>
      </c>
      <c r="G206" s="36" t="s">
        <v>875</v>
      </c>
      <c r="H206" s="36" t="s">
        <v>876</v>
      </c>
      <c r="I206" s="36"/>
      <c r="J206" s="36"/>
    </row>
    <row r="207" spans="1:10" ht="15.75" customHeight="1">
      <c r="A207" s="16">
        <v>42910</v>
      </c>
      <c r="B207" s="11" t="s">
        <v>69</v>
      </c>
      <c r="C207" s="15" t="s">
        <v>20</v>
      </c>
      <c r="D207" s="15">
        <v>69080</v>
      </c>
      <c r="E207" s="15">
        <v>2473196.59</v>
      </c>
      <c r="F207" s="23" t="s">
        <v>1033</v>
      </c>
      <c r="G207" s="36"/>
      <c r="H207" s="36" t="s">
        <v>872</v>
      </c>
      <c r="I207" s="36"/>
      <c r="J207" s="36"/>
    </row>
    <row r="208" spans="1:10" ht="15.75" customHeight="1">
      <c r="A208" s="16">
        <v>42910</v>
      </c>
      <c r="B208" s="11" t="s">
        <v>37</v>
      </c>
      <c r="C208" s="15" t="s">
        <v>20</v>
      </c>
      <c r="D208" s="15">
        <v>100000</v>
      </c>
      <c r="E208" s="15">
        <v>2404116.59</v>
      </c>
      <c r="F208" s="23" t="s">
        <v>1030</v>
      </c>
      <c r="G208" s="36"/>
      <c r="H208" s="36" t="s">
        <v>979</v>
      </c>
      <c r="I208" s="36"/>
      <c r="J208" s="36"/>
    </row>
    <row r="209" spans="1:10" ht="15.75" customHeight="1">
      <c r="A209" s="16">
        <v>42910</v>
      </c>
      <c r="B209" s="11" t="s">
        <v>37</v>
      </c>
      <c r="C209" s="15" t="s">
        <v>20</v>
      </c>
      <c r="D209" s="15">
        <v>235300</v>
      </c>
      <c r="E209" s="15">
        <v>2304116.59</v>
      </c>
      <c r="F209" s="23" t="s">
        <v>960</v>
      </c>
      <c r="G209" s="36"/>
      <c r="H209" s="36" t="s">
        <v>877</v>
      </c>
      <c r="I209" s="36"/>
      <c r="J209" s="36"/>
    </row>
    <row r="210" spans="1:10" ht="15.75" customHeight="1">
      <c r="A210" s="16">
        <v>42910</v>
      </c>
      <c r="B210" s="11" t="s">
        <v>69</v>
      </c>
      <c r="C210" s="15" t="s">
        <v>20</v>
      </c>
      <c r="D210" s="15">
        <v>702</v>
      </c>
      <c r="E210" s="15">
        <v>2068816.59</v>
      </c>
      <c r="F210" s="23" t="s">
        <v>1089</v>
      </c>
      <c r="G210" s="36"/>
      <c r="H210" s="36"/>
      <c r="I210" s="36"/>
      <c r="J210" s="36"/>
    </row>
    <row r="211" spans="1:10" ht="15.75" customHeight="1">
      <c r="A211" s="16">
        <v>42910</v>
      </c>
      <c r="B211" s="11" t="s">
        <v>865</v>
      </c>
      <c r="C211" s="15" t="s">
        <v>20</v>
      </c>
      <c r="D211" s="15">
        <v>2430</v>
      </c>
      <c r="E211" s="15">
        <v>2068114.59</v>
      </c>
      <c r="F211" s="23" t="s">
        <v>1034</v>
      </c>
      <c r="G211" s="36"/>
      <c r="H211" s="36" t="s">
        <v>871</v>
      </c>
      <c r="I211" s="36"/>
      <c r="J211" s="36"/>
    </row>
    <row r="212" spans="1:10" ht="15.75" customHeight="1">
      <c r="A212" s="16">
        <v>42909</v>
      </c>
      <c r="B212" s="11" t="s">
        <v>866</v>
      </c>
      <c r="C212" s="15">
        <v>547.53</v>
      </c>
      <c r="D212" s="15" t="s">
        <v>20</v>
      </c>
      <c r="E212" s="15">
        <v>2065684.59</v>
      </c>
      <c r="F212" s="23" t="s">
        <v>1013</v>
      </c>
      <c r="G212" s="36"/>
      <c r="H212" s="36"/>
      <c r="I212" s="36"/>
      <c r="J212" s="36"/>
    </row>
    <row r="213" spans="1:10" ht="15.75" customHeight="1">
      <c r="A213" s="16">
        <v>42909</v>
      </c>
      <c r="B213" s="11" t="s">
        <v>869</v>
      </c>
      <c r="C213" s="15">
        <v>1841.64</v>
      </c>
      <c r="D213" s="15" t="s">
        <v>20</v>
      </c>
      <c r="E213" s="15">
        <v>2066232.12</v>
      </c>
      <c r="F213" s="23" t="s">
        <v>1014</v>
      </c>
      <c r="G213" s="36"/>
      <c r="H213" s="36"/>
      <c r="I213" s="36"/>
      <c r="J213" s="36"/>
    </row>
    <row r="214" spans="1:10" ht="15.75" customHeight="1">
      <c r="A214" s="16">
        <v>42909</v>
      </c>
      <c r="B214" s="11" t="s">
        <v>867</v>
      </c>
      <c r="C214" s="15">
        <v>4142.49</v>
      </c>
      <c r="D214" s="15" t="s">
        <v>20</v>
      </c>
      <c r="E214" s="15">
        <v>2068073.76</v>
      </c>
      <c r="F214" s="23" t="s">
        <v>1009</v>
      </c>
      <c r="G214" s="36"/>
      <c r="H214" s="36"/>
      <c r="I214" s="36"/>
      <c r="J214" s="36"/>
    </row>
    <row r="215" spans="1:10" ht="15.75" customHeight="1">
      <c r="A215" s="16">
        <v>42909</v>
      </c>
      <c r="B215" s="11" t="s">
        <v>861</v>
      </c>
      <c r="C215" s="56">
        <v>861.82</v>
      </c>
      <c r="D215" s="56"/>
      <c r="E215" s="56">
        <v>2072216.25</v>
      </c>
      <c r="F215" s="23" t="s">
        <v>1012</v>
      </c>
      <c r="G215" s="36"/>
      <c r="H215" s="36"/>
      <c r="I215" s="36"/>
      <c r="J215" s="36"/>
    </row>
    <row r="216" spans="1:10" ht="15.75" customHeight="1">
      <c r="A216" s="16">
        <v>42909</v>
      </c>
      <c r="B216" s="11" t="s">
        <v>862</v>
      </c>
      <c r="C216" s="56"/>
      <c r="D216" s="56">
        <v>4000</v>
      </c>
      <c r="E216" s="56">
        <v>2073078.07</v>
      </c>
      <c r="F216" s="23" t="s">
        <v>1032</v>
      </c>
      <c r="G216" s="36"/>
      <c r="H216" s="36" t="s">
        <v>870</v>
      </c>
      <c r="I216" s="36"/>
      <c r="J216" s="36"/>
    </row>
    <row r="217" spans="1:10" ht="15.75" customHeight="1">
      <c r="A217" s="16">
        <v>42909</v>
      </c>
      <c r="B217" s="11" t="s">
        <v>863</v>
      </c>
      <c r="C217" s="56"/>
      <c r="D217" s="56">
        <v>123000</v>
      </c>
      <c r="E217" s="56">
        <v>2069078.07</v>
      </c>
      <c r="F217" s="23" t="s">
        <v>959</v>
      </c>
      <c r="G217" s="36"/>
      <c r="H217" s="36" t="s">
        <v>767</v>
      </c>
      <c r="I217" s="36"/>
      <c r="J217" s="36"/>
    </row>
    <row r="218" spans="1:10" ht="15.75" customHeight="1">
      <c r="A218" s="16">
        <v>42909</v>
      </c>
      <c r="B218" s="11" t="s">
        <v>856</v>
      </c>
      <c r="C218" s="15" t="s">
        <v>20</v>
      </c>
      <c r="D218" s="15">
        <v>760000</v>
      </c>
      <c r="E218" s="15">
        <v>1946078.07</v>
      </c>
      <c r="F218" s="23"/>
      <c r="G218" s="36"/>
      <c r="H218" s="36"/>
      <c r="I218" s="36"/>
      <c r="J218" s="36"/>
    </row>
    <row r="219" spans="1:10" ht="15.75" customHeight="1">
      <c r="A219" s="16">
        <v>42909</v>
      </c>
      <c r="B219" s="11" t="s">
        <v>37</v>
      </c>
      <c r="C219" s="15" t="s">
        <v>20</v>
      </c>
      <c r="D219" s="15">
        <v>36400</v>
      </c>
      <c r="E219" s="15">
        <v>1186078.07</v>
      </c>
      <c r="F219" s="23" t="s">
        <v>954</v>
      </c>
      <c r="G219" s="36"/>
      <c r="H219" s="36" t="s">
        <v>858</v>
      </c>
      <c r="I219" s="36"/>
      <c r="J219" s="36"/>
    </row>
    <row r="220" spans="1:10" ht="15.75" customHeight="1">
      <c r="A220" s="16">
        <v>42909</v>
      </c>
      <c r="B220" s="11" t="s">
        <v>868</v>
      </c>
      <c r="C220" s="15" t="s">
        <v>20</v>
      </c>
      <c r="D220" s="15">
        <v>615200</v>
      </c>
      <c r="E220" s="15">
        <v>1149678.07</v>
      </c>
      <c r="F220" s="23" t="s">
        <v>250</v>
      </c>
      <c r="G220" s="36"/>
      <c r="H220" s="36"/>
      <c r="I220" s="36" t="s">
        <v>997</v>
      </c>
      <c r="J220" s="36"/>
    </row>
    <row r="221" spans="1:10" ht="15.75" customHeight="1">
      <c r="A221" s="16">
        <v>42909</v>
      </c>
      <c r="B221" s="53" t="s">
        <v>860</v>
      </c>
      <c r="C221" s="15" t="s">
        <v>20</v>
      </c>
      <c r="D221" s="15">
        <v>81182.83</v>
      </c>
      <c r="E221" s="15">
        <v>534478.06999999995</v>
      </c>
      <c r="F221" s="23" t="s">
        <v>962</v>
      </c>
      <c r="G221" s="36"/>
      <c r="H221" s="36"/>
      <c r="I221" s="36"/>
      <c r="J221" s="36"/>
    </row>
    <row r="222" spans="1:10" ht="15.75" customHeight="1">
      <c r="A222" s="16">
        <v>42909</v>
      </c>
      <c r="B222" s="11" t="s">
        <v>857</v>
      </c>
      <c r="C222" s="15" t="s">
        <v>20</v>
      </c>
      <c r="D222" s="15">
        <v>1970</v>
      </c>
      <c r="E222" s="15">
        <v>453295.24</v>
      </c>
      <c r="F222" s="23" t="s">
        <v>1035</v>
      </c>
      <c r="G222" s="36"/>
      <c r="H222" s="36"/>
      <c r="I222" s="36"/>
      <c r="J222" s="36"/>
    </row>
    <row r="223" spans="1:10" ht="15.75" customHeight="1">
      <c r="A223" s="16">
        <v>42909</v>
      </c>
      <c r="B223" s="11" t="s">
        <v>852</v>
      </c>
      <c r="C223" s="15">
        <v>1538219.49</v>
      </c>
      <c r="D223" s="15" t="s">
        <v>20</v>
      </c>
      <c r="E223" s="15">
        <v>451325.24</v>
      </c>
      <c r="F223" s="23"/>
      <c r="G223" s="36"/>
      <c r="H223" s="36"/>
      <c r="I223" s="36"/>
      <c r="J223" s="36"/>
    </row>
    <row r="224" spans="1:10" ht="15.75" customHeight="1">
      <c r="A224" s="16">
        <v>42909</v>
      </c>
      <c r="B224" s="11" t="s">
        <v>853</v>
      </c>
      <c r="C224" s="15">
        <v>50000</v>
      </c>
      <c r="D224" s="15" t="s">
        <v>20</v>
      </c>
      <c r="E224" s="15">
        <v>1989544.73</v>
      </c>
      <c r="F224" s="23"/>
      <c r="G224" s="36"/>
      <c r="H224" s="36"/>
      <c r="I224" s="36"/>
      <c r="J224" s="36"/>
    </row>
    <row r="225" spans="1:10" ht="15.75" customHeight="1">
      <c r="A225" s="16">
        <v>42909</v>
      </c>
      <c r="B225" s="11" t="s">
        <v>854</v>
      </c>
      <c r="C225" s="15" t="s">
        <v>20</v>
      </c>
      <c r="D225" s="15">
        <v>48300</v>
      </c>
      <c r="E225" s="15">
        <v>2039544.73</v>
      </c>
      <c r="F225" s="23" t="s">
        <v>957</v>
      </c>
      <c r="G225" s="36"/>
      <c r="H225" s="36" t="s">
        <v>767</v>
      </c>
      <c r="I225" s="36"/>
      <c r="J225" s="36"/>
    </row>
    <row r="226" spans="1:10" ht="15.75" customHeight="1">
      <c r="A226" s="16">
        <v>42909</v>
      </c>
      <c r="B226" s="11" t="s">
        <v>801</v>
      </c>
      <c r="C226" s="15">
        <v>625000</v>
      </c>
      <c r="D226" s="15" t="s">
        <v>20</v>
      </c>
      <c r="E226" s="15">
        <v>1991244.73</v>
      </c>
      <c r="F226" s="23" t="s">
        <v>925</v>
      </c>
      <c r="G226" s="36"/>
      <c r="H226" s="36"/>
      <c r="I226" s="36"/>
      <c r="J226" s="36"/>
    </row>
    <row r="227" spans="1:10" ht="15.75" customHeight="1">
      <c r="A227" s="16">
        <v>42909</v>
      </c>
      <c r="B227" s="11" t="s">
        <v>855</v>
      </c>
      <c r="C227" s="15" t="s">
        <v>20</v>
      </c>
      <c r="D227" s="15">
        <v>101000</v>
      </c>
      <c r="E227" s="15">
        <v>2616244.73</v>
      </c>
      <c r="F227" s="23" t="s">
        <v>923</v>
      </c>
      <c r="G227" s="36"/>
      <c r="H227" s="36"/>
      <c r="I227" s="36"/>
      <c r="J227" s="36"/>
    </row>
    <row r="228" spans="1:10" ht="15.75" customHeight="1">
      <c r="A228" s="16">
        <v>42909</v>
      </c>
      <c r="B228" s="58" t="s">
        <v>37</v>
      </c>
      <c r="C228" s="15" t="s">
        <v>20</v>
      </c>
      <c r="D228" s="15">
        <v>120000</v>
      </c>
      <c r="E228" s="15">
        <v>2515244.73</v>
      </c>
      <c r="F228" s="23" t="s">
        <v>955</v>
      </c>
      <c r="G228" s="36"/>
      <c r="H228" s="36"/>
      <c r="I228" s="36"/>
      <c r="J228" s="36"/>
    </row>
    <row r="229" spans="1:10" ht="15.75" customHeight="1">
      <c r="A229" s="16">
        <v>42909</v>
      </c>
      <c r="B229" s="58" t="s">
        <v>850</v>
      </c>
      <c r="C229" s="15">
        <v>253171.3</v>
      </c>
      <c r="D229" s="15" t="s">
        <v>20</v>
      </c>
      <c r="E229" s="15">
        <v>2395244.73</v>
      </c>
      <c r="F229" s="23"/>
      <c r="G229" s="36"/>
      <c r="H229" s="36"/>
      <c r="I229" s="36"/>
      <c r="J229" s="36"/>
    </row>
    <row r="230" spans="1:10" ht="15.75" customHeight="1">
      <c r="A230" s="16">
        <v>42909</v>
      </c>
      <c r="B230" s="58" t="s">
        <v>845</v>
      </c>
      <c r="C230" s="15">
        <v>33550</v>
      </c>
      <c r="D230" s="15" t="s">
        <v>20</v>
      </c>
      <c r="E230" s="15">
        <v>2648416.0299999998</v>
      </c>
      <c r="F230" s="23"/>
      <c r="G230" s="36"/>
      <c r="H230" s="36"/>
      <c r="I230" s="36"/>
      <c r="J230" s="36"/>
    </row>
    <row r="231" spans="1:10" ht="15.75" customHeight="1">
      <c r="A231" s="16">
        <v>42909</v>
      </c>
      <c r="B231" s="58" t="s">
        <v>846</v>
      </c>
      <c r="C231" s="15">
        <v>220000</v>
      </c>
      <c r="D231" s="15" t="s">
        <v>20</v>
      </c>
      <c r="E231" s="15">
        <v>2681966.0299999998</v>
      </c>
      <c r="F231" s="23"/>
      <c r="G231" s="36"/>
      <c r="H231" s="36"/>
      <c r="I231" s="36"/>
      <c r="J231" s="36"/>
    </row>
    <row r="232" spans="1:10" ht="15.75" customHeight="1">
      <c r="A232" s="16">
        <v>42909</v>
      </c>
      <c r="B232" s="58" t="s">
        <v>847</v>
      </c>
      <c r="C232" s="15">
        <v>160000</v>
      </c>
      <c r="D232" s="15" t="s">
        <v>20</v>
      </c>
      <c r="E232" s="15">
        <v>2901966.03</v>
      </c>
      <c r="F232" s="23"/>
      <c r="G232" s="36"/>
      <c r="H232" s="36"/>
      <c r="I232" s="36"/>
      <c r="J232" s="36"/>
    </row>
    <row r="233" spans="1:10" ht="15.75" customHeight="1">
      <c r="A233" s="16">
        <v>42909</v>
      </c>
      <c r="B233" s="64" t="s">
        <v>848</v>
      </c>
      <c r="C233" s="15">
        <v>5000</v>
      </c>
      <c r="D233" s="15" t="s">
        <v>20</v>
      </c>
      <c r="E233" s="15">
        <v>3061966.03</v>
      </c>
      <c r="F233" s="23" t="s">
        <v>325</v>
      </c>
      <c r="G233" s="36"/>
      <c r="H233" s="36"/>
      <c r="I233" s="36"/>
      <c r="J233" s="36"/>
    </row>
    <row r="234" spans="1:10" ht="15.75" customHeight="1">
      <c r="A234" s="16">
        <v>42909</v>
      </c>
      <c r="B234" s="58" t="s">
        <v>849</v>
      </c>
      <c r="C234" s="15">
        <v>2310</v>
      </c>
      <c r="D234" s="15" t="s">
        <v>20</v>
      </c>
      <c r="E234" s="15">
        <v>3066966.03</v>
      </c>
      <c r="F234" s="23"/>
      <c r="G234" s="36"/>
      <c r="H234" s="36"/>
      <c r="I234" s="36"/>
      <c r="J234" s="36"/>
    </row>
    <row r="235" spans="1:10" ht="15.75" customHeight="1">
      <c r="A235" s="16">
        <v>42909</v>
      </c>
      <c r="B235" s="58" t="s">
        <v>69</v>
      </c>
      <c r="C235" s="15" t="s">
        <v>20</v>
      </c>
      <c r="D235" s="15">
        <v>388479.17</v>
      </c>
      <c r="E235" s="15">
        <v>3069276.03</v>
      </c>
      <c r="F235" s="23" t="s">
        <v>1027</v>
      </c>
      <c r="G235" s="36"/>
      <c r="H235" s="36"/>
      <c r="I235" s="36"/>
      <c r="J235" s="36"/>
    </row>
    <row r="236" spans="1:10" ht="15.75" customHeight="1">
      <c r="A236" s="19">
        <v>42909</v>
      </c>
      <c r="B236" s="27" t="s">
        <v>11</v>
      </c>
      <c r="C236" s="20">
        <v>17</v>
      </c>
      <c r="D236" s="20" t="s">
        <v>20</v>
      </c>
      <c r="E236" s="20">
        <v>2680796.86</v>
      </c>
      <c r="F236" s="23"/>
      <c r="G236" s="36"/>
      <c r="H236" s="36"/>
      <c r="I236" s="36"/>
      <c r="J236" s="36"/>
    </row>
    <row r="237" spans="1:10" ht="15.75" customHeight="1">
      <c r="A237" s="19">
        <v>42909</v>
      </c>
      <c r="B237" s="28" t="s">
        <v>12</v>
      </c>
      <c r="C237" s="20">
        <v>106.23</v>
      </c>
      <c r="D237" s="20" t="s">
        <v>20</v>
      </c>
      <c r="E237" s="20">
        <v>2680813.86</v>
      </c>
      <c r="F237" s="23"/>
      <c r="G237" s="36"/>
      <c r="H237" s="36"/>
      <c r="I237" s="36"/>
      <c r="J237" s="36"/>
    </row>
    <row r="238" spans="1:10" ht="15.75" customHeight="1">
      <c r="A238" s="16">
        <v>42909</v>
      </c>
      <c r="B238" s="11" t="s">
        <v>13</v>
      </c>
      <c r="C238" s="15" t="s">
        <v>20</v>
      </c>
      <c r="D238" s="15">
        <v>8045.98</v>
      </c>
      <c r="E238" s="15">
        <v>2680920.09</v>
      </c>
      <c r="F238" s="23" t="s">
        <v>804</v>
      </c>
      <c r="G238" s="36"/>
      <c r="H238" s="36"/>
      <c r="I238" s="36"/>
      <c r="J238" s="36"/>
    </row>
    <row r="239" spans="1:10" ht="15.75" customHeight="1">
      <c r="A239" s="19">
        <v>42909</v>
      </c>
      <c r="B239" s="27" t="s">
        <v>14</v>
      </c>
      <c r="C239" s="20">
        <v>126.56</v>
      </c>
      <c r="D239" s="20" t="s">
        <v>20</v>
      </c>
      <c r="E239" s="20">
        <v>2672874.11</v>
      </c>
      <c r="F239" s="23"/>
      <c r="G239" s="36"/>
      <c r="H239" s="36"/>
      <c r="I239" s="36"/>
      <c r="J239" s="36"/>
    </row>
    <row r="240" spans="1:10" ht="15.75" customHeight="1">
      <c r="A240" s="19">
        <v>42909</v>
      </c>
      <c r="B240" s="28" t="s">
        <v>15</v>
      </c>
      <c r="C240" s="20">
        <v>790.97</v>
      </c>
      <c r="D240" s="20" t="s">
        <v>20</v>
      </c>
      <c r="E240" s="20">
        <v>2673000.67</v>
      </c>
      <c r="F240" s="23"/>
      <c r="G240" s="36"/>
      <c r="H240" s="36"/>
      <c r="I240" s="36"/>
      <c r="J240" s="36"/>
    </row>
    <row r="241" spans="1:10" ht="15.75" customHeight="1">
      <c r="A241" s="16">
        <v>42909</v>
      </c>
      <c r="B241" s="11" t="s">
        <v>16</v>
      </c>
      <c r="C241" s="15" t="s">
        <v>20</v>
      </c>
      <c r="D241" s="15">
        <v>33234.97</v>
      </c>
      <c r="E241" s="15">
        <v>2673791.64</v>
      </c>
      <c r="F241" s="23" t="s">
        <v>804</v>
      </c>
      <c r="G241" s="36"/>
      <c r="H241" s="36"/>
      <c r="I241" s="36"/>
      <c r="J241" s="36"/>
    </row>
    <row r="242" spans="1:10" ht="15.75" customHeight="1">
      <c r="A242" s="16">
        <v>42908</v>
      </c>
      <c r="B242" s="11" t="s">
        <v>844</v>
      </c>
      <c r="C242" s="15" t="s">
        <v>20</v>
      </c>
      <c r="D242" s="15">
        <v>1970</v>
      </c>
      <c r="E242" s="15">
        <v>2640556.67</v>
      </c>
      <c r="F242" s="23" t="s">
        <v>952</v>
      </c>
      <c r="G242" s="36"/>
      <c r="H242" s="36"/>
      <c r="I242" s="36"/>
      <c r="J242" s="36"/>
    </row>
    <row r="243" spans="1:10" ht="15.75" customHeight="1">
      <c r="A243" s="16">
        <v>42908</v>
      </c>
      <c r="B243" s="11" t="s">
        <v>823</v>
      </c>
      <c r="C243" s="15" t="s">
        <v>20</v>
      </c>
      <c r="D243" s="15">
        <v>5034.99</v>
      </c>
      <c r="E243" s="15">
        <v>2638586.67</v>
      </c>
      <c r="F243" s="23" t="s">
        <v>945</v>
      </c>
      <c r="G243" s="36"/>
      <c r="H243" s="36"/>
      <c r="I243" s="36"/>
      <c r="J243" s="36"/>
    </row>
    <row r="244" spans="1:10" ht="15.75" customHeight="1">
      <c r="A244" s="16">
        <v>42908</v>
      </c>
      <c r="B244" s="11" t="s">
        <v>824</v>
      </c>
      <c r="C244" s="15" t="s">
        <v>20</v>
      </c>
      <c r="D244" s="15">
        <v>175000</v>
      </c>
      <c r="E244" s="15">
        <v>2633551.6800000002</v>
      </c>
      <c r="F244" s="23" t="s">
        <v>946</v>
      </c>
      <c r="G244" s="36"/>
      <c r="H244" s="36" t="s">
        <v>766</v>
      </c>
      <c r="I244" s="36"/>
      <c r="J244" s="36"/>
    </row>
    <row r="245" spans="1:10" ht="15.75" customHeight="1">
      <c r="A245" s="16">
        <v>42908</v>
      </c>
      <c r="B245" s="54" t="s">
        <v>836</v>
      </c>
      <c r="C245" s="15" t="s">
        <v>20</v>
      </c>
      <c r="D245" s="15">
        <v>1169</v>
      </c>
      <c r="E245" s="15">
        <v>2458551.6800000002</v>
      </c>
      <c r="F245" s="23" t="s">
        <v>958</v>
      </c>
      <c r="G245" s="36"/>
      <c r="H245" s="36"/>
      <c r="I245" s="36"/>
      <c r="J245" s="36"/>
    </row>
    <row r="246" spans="1:10" ht="15.75" customHeight="1">
      <c r="A246" s="16">
        <v>42908</v>
      </c>
      <c r="B246" s="11" t="s">
        <v>825</v>
      </c>
      <c r="C246" s="15" t="s">
        <v>20</v>
      </c>
      <c r="D246" s="15">
        <v>111000</v>
      </c>
      <c r="E246" s="15">
        <v>2457382.6800000002</v>
      </c>
      <c r="F246" s="23" t="s">
        <v>949</v>
      </c>
      <c r="G246" s="36"/>
      <c r="H246" s="36" t="s">
        <v>837</v>
      </c>
      <c r="I246" s="36"/>
      <c r="J246" s="36"/>
    </row>
    <row r="247" spans="1:10" ht="15.75" customHeight="1">
      <c r="A247" s="16">
        <v>42908</v>
      </c>
      <c r="B247" s="11" t="s">
        <v>69</v>
      </c>
      <c r="C247" s="15" t="s">
        <v>20</v>
      </c>
      <c r="D247" s="15">
        <v>13000</v>
      </c>
      <c r="E247" s="15">
        <v>2346382.6800000002</v>
      </c>
      <c r="F247" s="23" t="s">
        <v>948</v>
      </c>
      <c r="G247" s="36"/>
      <c r="H247" s="36" t="s">
        <v>784</v>
      </c>
      <c r="I247" s="36"/>
      <c r="J247" s="36"/>
    </row>
    <row r="248" spans="1:10" ht="15.75" customHeight="1">
      <c r="A248" s="16">
        <v>42908</v>
      </c>
      <c r="B248" s="11" t="s">
        <v>826</v>
      </c>
      <c r="C248" s="15" t="s">
        <v>20</v>
      </c>
      <c r="D248" s="15">
        <v>34560</v>
      </c>
      <c r="E248" s="15">
        <v>2333382.6800000002</v>
      </c>
      <c r="F248" s="23" t="s">
        <v>950</v>
      </c>
      <c r="G248" s="36" t="s">
        <v>840</v>
      </c>
      <c r="H248" s="36" t="s">
        <v>839</v>
      </c>
      <c r="I248" s="36"/>
      <c r="J248" s="36"/>
    </row>
    <row r="249" spans="1:10" ht="15.75" customHeight="1">
      <c r="A249" s="16">
        <v>42908</v>
      </c>
      <c r="B249" s="11" t="s">
        <v>827</v>
      </c>
      <c r="C249" s="15" t="s">
        <v>20</v>
      </c>
      <c r="D249" s="15">
        <v>596900</v>
      </c>
      <c r="E249" s="15">
        <v>2298822.6800000002</v>
      </c>
      <c r="F249" s="23" t="s">
        <v>1029</v>
      </c>
      <c r="G249" s="36"/>
      <c r="H249" s="36"/>
      <c r="I249" s="36"/>
      <c r="J249" s="36"/>
    </row>
    <row r="250" spans="1:10" ht="15.75" customHeight="1">
      <c r="A250" s="16">
        <v>42908</v>
      </c>
      <c r="B250" s="11" t="s">
        <v>828</v>
      </c>
      <c r="C250" s="15" t="s">
        <v>20</v>
      </c>
      <c r="D250" s="15">
        <v>361600</v>
      </c>
      <c r="E250" s="15">
        <v>1701922.68</v>
      </c>
      <c r="F250" s="23" t="s">
        <v>951</v>
      </c>
      <c r="G250" s="36"/>
      <c r="H250" s="36" t="s">
        <v>838</v>
      </c>
      <c r="I250" s="36"/>
      <c r="J250" s="36"/>
    </row>
    <row r="251" spans="1:10" ht="15.75" customHeight="1">
      <c r="A251" s="16">
        <v>42908</v>
      </c>
      <c r="B251" s="11" t="s">
        <v>829</v>
      </c>
      <c r="C251" s="15">
        <v>175000</v>
      </c>
      <c r="D251" s="15" t="s">
        <v>20</v>
      </c>
      <c r="E251" s="15">
        <v>1340322.68</v>
      </c>
      <c r="F251" s="23"/>
      <c r="G251" s="36"/>
      <c r="H251" s="36"/>
      <c r="I251" s="36"/>
      <c r="J251" s="36"/>
    </row>
    <row r="252" spans="1:10" ht="15.75" customHeight="1">
      <c r="A252" s="16">
        <v>42908</v>
      </c>
      <c r="B252" s="11" t="s">
        <v>830</v>
      </c>
      <c r="C252" s="15">
        <v>7404.11</v>
      </c>
      <c r="D252" s="15" t="s">
        <v>20</v>
      </c>
      <c r="E252" s="15">
        <v>1515322.68</v>
      </c>
      <c r="F252" s="23"/>
      <c r="G252" s="36"/>
      <c r="H252" s="36"/>
      <c r="I252" s="36"/>
      <c r="J252" s="36"/>
    </row>
    <row r="253" spans="1:10" ht="15.75" customHeight="1">
      <c r="A253" s="16">
        <v>42908</v>
      </c>
      <c r="B253" s="11" t="s">
        <v>831</v>
      </c>
      <c r="C253" s="15">
        <v>6241.24</v>
      </c>
      <c r="D253" s="15" t="s">
        <v>20</v>
      </c>
      <c r="E253" s="15">
        <v>1522726.79</v>
      </c>
      <c r="F253" s="23"/>
      <c r="G253" s="36"/>
      <c r="H253" s="36"/>
      <c r="I253" s="36"/>
      <c r="J253" s="36"/>
    </row>
    <row r="254" spans="1:10" ht="15.75" customHeight="1">
      <c r="A254" s="16">
        <v>42908</v>
      </c>
      <c r="B254" s="11" t="s">
        <v>832</v>
      </c>
      <c r="C254" s="15">
        <v>6616.57</v>
      </c>
      <c r="D254" s="15" t="s">
        <v>20</v>
      </c>
      <c r="E254" s="15">
        <v>1528968.03</v>
      </c>
      <c r="F254" s="23"/>
      <c r="G254" s="36"/>
      <c r="H254" s="36"/>
      <c r="I254" s="36"/>
      <c r="J254" s="36"/>
    </row>
    <row r="255" spans="1:10" ht="15.75" customHeight="1">
      <c r="A255" s="16">
        <v>42908</v>
      </c>
      <c r="B255" s="11" t="s">
        <v>833</v>
      </c>
      <c r="C255" s="15">
        <v>6619.99</v>
      </c>
      <c r="D255" s="15" t="s">
        <v>20</v>
      </c>
      <c r="E255" s="15">
        <v>1535584.6</v>
      </c>
      <c r="F255" s="23"/>
      <c r="G255" s="36"/>
      <c r="H255" s="36"/>
      <c r="I255" s="36"/>
      <c r="J255" s="36"/>
    </row>
    <row r="256" spans="1:10" ht="15.75" customHeight="1">
      <c r="A256" s="16">
        <v>42908</v>
      </c>
      <c r="B256" s="11" t="s">
        <v>834</v>
      </c>
      <c r="C256" s="15">
        <v>8804.0499999999993</v>
      </c>
      <c r="D256" s="15" t="s">
        <v>20</v>
      </c>
      <c r="E256" s="15">
        <v>1542204.59</v>
      </c>
      <c r="F256" s="23"/>
      <c r="G256" s="36"/>
      <c r="H256" s="36"/>
      <c r="I256" s="36"/>
      <c r="J256" s="36"/>
    </row>
    <row r="257" spans="1:10" ht="15.75" customHeight="1">
      <c r="A257" s="16">
        <v>42908</v>
      </c>
      <c r="B257" s="11" t="s">
        <v>835</v>
      </c>
      <c r="C257" s="15">
        <v>3132</v>
      </c>
      <c r="D257" s="15" t="s">
        <v>20</v>
      </c>
      <c r="E257" s="15">
        <v>1551008.64</v>
      </c>
      <c r="F257" s="23"/>
      <c r="G257" s="36"/>
      <c r="H257" s="36"/>
      <c r="I257" s="36"/>
      <c r="J257" s="36"/>
    </row>
    <row r="258" spans="1:10" ht="15.75" customHeight="1">
      <c r="A258" s="16">
        <v>42908</v>
      </c>
      <c r="B258" s="11" t="s">
        <v>262</v>
      </c>
      <c r="C258" s="15">
        <v>5000</v>
      </c>
      <c r="D258" s="15" t="s">
        <v>20</v>
      </c>
      <c r="E258" s="15">
        <v>1554140.64</v>
      </c>
      <c r="F258" s="23"/>
      <c r="G258" s="36"/>
      <c r="H258" s="36"/>
      <c r="I258" s="36"/>
      <c r="J258" s="36"/>
    </row>
    <row r="259" spans="1:10" ht="15.75" customHeight="1">
      <c r="A259" s="16">
        <v>42908</v>
      </c>
      <c r="B259" s="11" t="s">
        <v>30</v>
      </c>
      <c r="C259" s="15">
        <v>1150000</v>
      </c>
      <c r="D259" s="15" t="s">
        <v>20</v>
      </c>
      <c r="E259" s="15">
        <v>1559140.64</v>
      </c>
      <c r="F259" s="23" t="s">
        <v>1011</v>
      </c>
      <c r="G259" s="36"/>
      <c r="H259" s="36"/>
      <c r="I259" s="36"/>
      <c r="J259" s="36"/>
    </row>
    <row r="260" spans="1:10" ht="15.75" customHeight="1">
      <c r="A260" s="16">
        <v>42908</v>
      </c>
      <c r="B260" s="11" t="s">
        <v>822</v>
      </c>
      <c r="C260" s="15" t="s">
        <v>20</v>
      </c>
      <c r="D260" s="15">
        <v>520800</v>
      </c>
      <c r="E260" s="15">
        <v>2709140.64</v>
      </c>
      <c r="F260" s="23"/>
      <c r="G260" s="36"/>
      <c r="H260" s="36"/>
      <c r="I260" s="36"/>
      <c r="J260" s="36"/>
    </row>
    <row r="261" spans="1:10" ht="15.75" customHeight="1">
      <c r="A261" s="16">
        <v>42908</v>
      </c>
      <c r="B261" s="11" t="s">
        <v>805</v>
      </c>
      <c r="C261" s="15" t="s">
        <v>20</v>
      </c>
      <c r="D261" s="15">
        <v>3084.54</v>
      </c>
      <c r="E261" s="15">
        <v>2188340.64</v>
      </c>
      <c r="F261" s="23" t="s">
        <v>961</v>
      </c>
      <c r="G261" s="36"/>
      <c r="H261" s="36"/>
      <c r="I261" s="36"/>
      <c r="J261" s="36"/>
    </row>
    <row r="262" spans="1:10" ht="15.75" customHeight="1">
      <c r="A262" s="16">
        <v>42908</v>
      </c>
      <c r="B262" s="11" t="s">
        <v>806</v>
      </c>
      <c r="C262" s="15" t="s">
        <v>20</v>
      </c>
      <c r="D262" s="15">
        <v>10000</v>
      </c>
      <c r="E262" s="15">
        <v>2185256.1</v>
      </c>
      <c r="F262" s="23" t="s">
        <v>1210</v>
      </c>
      <c r="G262" s="36"/>
      <c r="H262" s="36" t="s">
        <v>982</v>
      </c>
      <c r="I262" s="36"/>
      <c r="J262" s="36"/>
    </row>
    <row r="263" spans="1:10" ht="15.75" customHeight="1">
      <c r="A263" s="16">
        <v>42908</v>
      </c>
      <c r="B263" s="11" t="s">
        <v>807</v>
      </c>
      <c r="C263" s="15">
        <v>3952</v>
      </c>
      <c r="D263" s="15" t="s">
        <v>20</v>
      </c>
      <c r="E263" s="15">
        <v>2175256.1</v>
      </c>
      <c r="F263" s="23"/>
      <c r="G263" s="36"/>
      <c r="H263" s="36"/>
      <c r="I263" s="36"/>
      <c r="J263" s="36"/>
    </row>
    <row r="264" spans="1:10" ht="15.75" customHeight="1">
      <c r="A264" s="16">
        <v>42908</v>
      </c>
      <c r="B264" s="54" t="s">
        <v>808</v>
      </c>
      <c r="C264" s="15" t="s">
        <v>20</v>
      </c>
      <c r="D264" s="15">
        <v>1403.07</v>
      </c>
      <c r="E264" s="15">
        <v>2179208.1</v>
      </c>
      <c r="F264" s="23" t="s">
        <v>816</v>
      </c>
      <c r="G264" s="36"/>
      <c r="H264" s="36"/>
      <c r="I264" s="36" t="s">
        <v>821</v>
      </c>
      <c r="J264" s="36"/>
    </row>
    <row r="265" spans="1:10" ht="15.75" customHeight="1">
      <c r="A265" s="16">
        <v>42908</v>
      </c>
      <c r="B265" s="54" t="s">
        <v>809</v>
      </c>
      <c r="C265" s="15" t="s">
        <v>20</v>
      </c>
      <c r="D265" s="15">
        <v>100000</v>
      </c>
      <c r="E265" s="15">
        <v>2177805.0299999998</v>
      </c>
      <c r="F265" s="23" t="s">
        <v>817</v>
      </c>
      <c r="G265" s="36"/>
      <c r="H265" s="36"/>
      <c r="I265" s="36" t="s">
        <v>821</v>
      </c>
      <c r="J265" s="36"/>
    </row>
    <row r="266" spans="1:10" ht="15.75" customHeight="1">
      <c r="A266" s="16">
        <v>42908</v>
      </c>
      <c r="B266" s="54" t="s">
        <v>810</v>
      </c>
      <c r="C266" s="15" t="s">
        <v>20</v>
      </c>
      <c r="D266" s="15">
        <v>49641.33</v>
      </c>
      <c r="E266" s="15">
        <v>2077805.03</v>
      </c>
      <c r="F266" s="23" t="s">
        <v>818</v>
      </c>
      <c r="G266" s="36"/>
      <c r="H266" s="36"/>
      <c r="I266" s="36" t="s">
        <v>821</v>
      </c>
      <c r="J266" s="36"/>
    </row>
    <row r="267" spans="1:10" ht="15.75" customHeight="1">
      <c r="A267" s="16">
        <v>42908</v>
      </c>
      <c r="B267" s="54" t="s">
        <v>811</v>
      </c>
      <c r="C267" s="15" t="s">
        <v>20</v>
      </c>
      <c r="D267" s="15">
        <v>45047.91</v>
      </c>
      <c r="E267" s="15">
        <v>2028163.7</v>
      </c>
      <c r="F267" s="23" t="s">
        <v>819</v>
      </c>
      <c r="G267" s="36"/>
      <c r="H267" s="36"/>
      <c r="I267" s="36" t="s">
        <v>821</v>
      </c>
      <c r="J267" s="36"/>
    </row>
    <row r="268" spans="1:10" ht="15.75" customHeight="1">
      <c r="A268" s="16">
        <v>42908</v>
      </c>
      <c r="B268" s="54" t="s">
        <v>812</v>
      </c>
      <c r="C268" s="15" t="s">
        <v>20</v>
      </c>
      <c r="D268" s="15">
        <v>61989.84</v>
      </c>
      <c r="E268" s="15">
        <v>1983115.79</v>
      </c>
      <c r="F268" s="23" t="s">
        <v>820</v>
      </c>
      <c r="G268" s="36"/>
      <c r="H268" s="36"/>
      <c r="I268" s="36" t="s">
        <v>821</v>
      </c>
      <c r="J268" s="36"/>
    </row>
    <row r="269" spans="1:10" ht="15.75" customHeight="1">
      <c r="A269" s="16">
        <v>42908</v>
      </c>
      <c r="B269" s="11" t="s">
        <v>813</v>
      </c>
      <c r="C269" s="15" t="s">
        <v>20</v>
      </c>
      <c r="D269" s="15">
        <v>285900</v>
      </c>
      <c r="E269" s="15">
        <v>1921125.95</v>
      </c>
      <c r="F269" s="23" t="s">
        <v>943</v>
      </c>
      <c r="G269" s="36" t="s">
        <v>815</v>
      </c>
      <c r="H269" s="36"/>
      <c r="I269" s="36"/>
      <c r="J269" s="36"/>
    </row>
    <row r="270" spans="1:10" ht="15.75" customHeight="1">
      <c r="A270" s="16">
        <v>42908</v>
      </c>
      <c r="B270" s="11" t="s">
        <v>796</v>
      </c>
      <c r="C270" s="15" t="s">
        <v>20</v>
      </c>
      <c r="D270" s="15">
        <v>27000</v>
      </c>
      <c r="E270" s="15">
        <v>1635225.95</v>
      </c>
      <c r="F270" s="23" t="s">
        <v>944</v>
      </c>
      <c r="G270" s="36" t="s">
        <v>814</v>
      </c>
      <c r="H270" s="36"/>
      <c r="I270" s="36"/>
      <c r="J270" s="36"/>
    </row>
    <row r="271" spans="1:10" ht="15.75" customHeight="1">
      <c r="A271" s="16">
        <v>42908</v>
      </c>
      <c r="B271" s="11" t="s">
        <v>801</v>
      </c>
      <c r="C271" s="15">
        <v>1000000</v>
      </c>
      <c r="D271" s="15" t="s">
        <v>20</v>
      </c>
      <c r="E271" s="15">
        <v>1608225.95</v>
      </c>
      <c r="F271" s="23" t="s">
        <v>1007</v>
      </c>
      <c r="G271" s="36"/>
      <c r="H271" s="36"/>
      <c r="I271" s="36"/>
      <c r="J271" s="36"/>
    </row>
    <row r="272" spans="1:10" ht="15.75" customHeight="1">
      <c r="A272" s="16">
        <v>42908</v>
      </c>
      <c r="B272" s="11" t="s">
        <v>801</v>
      </c>
      <c r="C272" s="15">
        <v>625000</v>
      </c>
      <c r="D272" s="15" t="s">
        <v>20</v>
      </c>
      <c r="E272" s="15">
        <v>2608225.9500000002</v>
      </c>
      <c r="F272" s="23" t="s">
        <v>1010</v>
      </c>
      <c r="G272" s="36"/>
      <c r="H272" s="36"/>
      <c r="I272" s="36"/>
      <c r="J272" s="36"/>
    </row>
    <row r="273" spans="1:10" ht="15.75" customHeight="1">
      <c r="A273" s="16">
        <v>42908</v>
      </c>
      <c r="B273" s="11" t="s">
        <v>60</v>
      </c>
      <c r="C273" s="15">
        <v>35725</v>
      </c>
      <c r="D273" s="15" t="s">
        <v>20</v>
      </c>
      <c r="E273" s="15">
        <v>3233225.95</v>
      </c>
      <c r="F273" s="23"/>
      <c r="G273" s="36"/>
      <c r="H273" s="36"/>
      <c r="I273" s="36"/>
      <c r="J273" s="36"/>
    </row>
    <row r="274" spans="1:10" ht="15.75" customHeight="1">
      <c r="A274" s="16">
        <v>42908</v>
      </c>
      <c r="B274" s="11" t="s">
        <v>797</v>
      </c>
      <c r="C274" s="15" t="s">
        <v>20</v>
      </c>
      <c r="D274" s="15">
        <v>606000</v>
      </c>
      <c r="E274" s="15">
        <v>3268950.95</v>
      </c>
      <c r="F274" s="23" t="s">
        <v>842</v>
      </c>
      <c r="G274" s="36"/>
      <c r="H274" s="36"/>
      <c r="I274" s="36"/>
      <c r="J274" s="36"/>
    </row>
    <row r="275" spans="1:10" ht="15.75" customHeight="1">
      <c r="A275" s="16">
        <v>42908</v>
      </c>
      <c r="B275" s="11" t="s">
        <v>798</v>
      </c>
      <c r="C275" s="15" t="s">
        <v>20</v>
      </c>
      <c r="D275" s="15">
        <v>2975.5</v>
      </c>
      <c r="E275" s="15">
        <v>2662950.9500000002</v>
      </c>
      <c r="F275" s="23" t="s">
        <v>1188</v>
      </c>
      <c r="G275" s="36" t="s">
        <v>841</v>
      </c>
      <c r="H275" s="36"/>
      <c r="I275" s="36"/>
      <c r="J275" s="36" t="s">
        <v>366</v>
      </c>
    </row>
    <row r="276" spans="1:10" ht="15.75" customHeight="1">
      <c r="A276" s="16">
        <v>42908</v>
      </c>
      <c r="B276" s="38" t="s">
        <v>799</v>
      </c>
      <c r="C276" s="15">
        <v>5000</v>
      </c>
      <c r="D276" s="15" t="s">
        <v>20</v>
      </c>
      <c r="E276" s="15">
        <v>2659975.4500000002</v>
      </c>
      <c r="F276" s="23" t="s">
        <v>325</v>
      </c>
      <c r="G276" s="36"/>
      <c r="H276" s="36"/>
      <c r="I276" s="36"/>
      <c r="J276" s="36"/>
    </row>
    <row r="277" spans="1:10" ht="15.75" customHeight="1">
      <c r="A277" s="16">
        <v>42908</v>
      </c>
      <c r="B277" s="11" t="s">
        <v>800</v>
      </c>
      <c r="C277" s="15" t="s">
        <v>20</v>
      </c>
      <c r="D277" s="15">
        <v>180000</v>
      </c>
      <c r="E277" s="15">
        <v>2664975.4500000002</v>
      </c>
      <c r="F277" s="23" t="s">
        <v>942</v>
      </c>
      <c r="G277" s="36"/>
      <c r="H277" s="36" t="s">
        <v>851</v>
      </c>
      <c r="I277" s="36"/>
      <c r="J277" s="36"/>
    </row>
    <row r="278" spans="1:10" ht="15.75" customHeight="1">
      <c r="A278" s="16">
        <v>42908</v>
      </c>
      <c r="B278" s="11" t="s">
        <v>69</v>
      </c>
      <c r="C278" s="15" t="s">
        <v>20</v>
      </c>
      <c r="D278" s="15">
        <v>711641.69</v>
      </c>
      <c r="E278" s="15">
        <v>2484975.4500000002</v>
      </c>
      <c r="F278" s="23" t="s">
        <v>964</v>
      </c>
      <c r="G278" s="36"/>
      <c r="H278" s="36"/>
      <c r="I278" s="36"/>
      <c r="J278" s="36"/>
    </row>
    <row r="279" spans="1:10" ht="15.75" customHeight="1">
      <c r="A279" s="19">
        <v>42908</v>
      </c>
      <c r="B279" s="27" t="s">
        <v>11</v>
      </c>
      <c r="C279" s="20">
        <v>23.04</v>
      </c>
      <c r="D279" s="20" t="s">
        <v>20</v>
      </c>
      <c r="E279" s="20">
        <v>1773333.76</v>
      </c>
      <c r="F279" s="23"/>
      <c r="G279" s="36"/>
      <c r="H279" s="36"/>
      <c r="I279" s="36"/>
      <c r="J279" s="36"/>
    </row>
    <row r="280" spans="1:10" ht="15.75" customHeight="1">
      <c r="A280" s="19">
        <v>42908</v>
      </c>
      <c r="B280" s="28" t="s">
        <v>12</v>
      </c>
      <c r="C280" s="20">
        <v>144</v>
      </c>
      <c r="D280" s="20" t="s">
        <v>20</v>
      </c>
      <c r="E280" s="20">
        <v>1773356.8</v>
      </c>
      <c r="F280" s="23"/>
      <c r="G280" s="36"/>
      <c r="H280" s="36"/>
      <c r="I280" s="36"/>
      <c r="J280" s="36"/>
    </row>
    <row r="281" spans="1:10" ht="15.75" customHeight="1">
      <c r="A281" s="16">
        <v>42908</v>
      </c>
      <c r="B281" s="11" t="s">
        <v>13</v>
      </c>
      <c r="C281" s="15" t="s">
        <v>20</v>
      </c>
      <c r="D281" s="15">
        <v>22025.46</v>
      </c>
      <c r="E281" s="15">
        <v>1773500.8</v>
      </c>
      <c r="F281" s="23" t="s">
        <v>859</v>
      </c>
      <c r="G281" s="36"/>
      <c r="H281" s="36"/>
      <c r="I281" s="36"/>
      <c r="J281" s="36"/>
    </row>
    <row r="282" spans="1:10" ht="15.75" customHeight="1">
      <c r="A282" s="19">
        <v>42908</v>
      </c>
      <c r="B282" s="27" t="s">
        <v>14</v>
      </c>
      <c r="C282" s="20">
        <v>88.35</v>
      </c>
      <c r="D282" s="20" t="s">
        <v>20</v>
      </c>
      <c r="E282" s="20">
        <v>1751475.34</v>
      </c>
      <c r="F282" s="23"/>
      <c r="G282" s="36"/>
      <c r="H282" s="36"/>
      <c r="I282" s="36"/>
      <c r="J282" s="36"/>
    </row>
    <row r="283" spans="1:10" ht="15.75" customHeight="1">
      <c r="A283" s="19">
        <v>42908</v>
      </c>
      <c r="B283" s="28" t="s">
        <v>15</v>
      </c>
      <c r="C283" s="20">
        <v>552.16999999999996</v>
      </c>
      <c r="D283" s="20" t="s">
        <v>20</v>
      </c>
      <c r="E283" s="20">
        <v>1751563.69</v>
      </c>
      <c r="F283" s="23"/>
      <c r="G283" s="36"/>
      <c r="H283" s="36"/>
      <c r="I283" s="36"/>
      <c r="J283" s="36"/>
    </row>
    <row r="284" spans="1:10" ht="15.75" customHeight="1">
      <c r="A284" s="16">
        <v>42908</v>
      </c>
      <c r="B284" s="11" t="s">
        <v>16</v>
      </c>
      <c r="C284" s="15" t="s">
        <v>20</v>
      </c>
      <c r="D284" s="15">
        <v>23201.360000000001</v>
      </c>
      <c r="E284" s="15">
        <v>1752115.86</v>
      </c>
      <c r="F284" s="23" t="s">
        <v>859</v>
      </c>
      <c r="G284" s="36"/>
      <c r="H284" s="36"/>
      <c r="I284" s="36"/>
      <c r="J284" s="36"/>
    </row>
    <row r="285" spans="1:10" ht="15.75" customHeight="1">
      <c r="A285" s="19">
        <v>42908</v>
      </c>
      <c r="B285" s="27" t="s">
        <v>85</v>
      </c>
      <c r="C285" s="20">
        <v>112.43</v>
      </c>
      <c r="D285" s="20" t="s">
        <v>20</v>
      </c>
      <c r="E285" s="20">
        <v>1728914.5</v>
      </c>
      <c r="F285" s="23"/>
      <c r="G285" s="36"/>
      <c r="H285" s="36"/>
      <c r="I285" s="36"/>
      <c r="J285" s="36"/>
    </row>
    <row r="286" spans="1:10" ht="15.75" customHeight="1">
      <c r="A286" s="19">
        <v>42908</v>
      </c>
      <c r="B286" s="28" t="s">
        <v>86</v>
      </c>
      <c r="C286" s="20">
        <v>702.66</v>
      </c>
      <c r="D286" s="20" t="s">
        <v>20</v>
      </c>
      <c r="E286" s="20">
        <v>1729026.93</v>
      </c>
      <c r="F286" s="23"/>
      <c r="G286" s="36"/>
      <c r="H286" s="36"/>
      <c r="I286" s="36"/>
      <c r="J286" s="36"/>
    </row>
    <row r="287" spans="1:10" ht="15.75" customHeight="1">
      <c r="A287" s="16">
        <v>42908</v>
      </c>
      <c r="B287" s="11" t="s">
        <v>87</v>
      </c>
      <c r="C287" s="15" t="s">
        <v>20</v>
      </c>
      <c r="D287" s="15">
        <v>7404.23</v>
      </c>
      <c r="E287" s="15">
        <v>1729729.59</v>
      </c>
      <c r="F287" s="23" t="s">
        <v>859</v>
      </c>
      <c r="G287" s="36"/>
      <c r="H287" s="36"/>
      <c r="I287" s="36"/>
      <c r="J287" s="36"/>
    </row>
    <row r="288" spans="1:10" ht="15.75" customHeight="1">
      <c r="A288" s="16">
        <v>42908</v>
      </c>
      <c r="B288" s="37" t="s">
        <v>795</v>
      </c>
      <c r="C288" s="15" t="s">
        <v>20</v>
      </c>
      <c r="D288" s="15">
        <v>3363.76</v>
      </c>
      <c r="E288" s="15">
        <v>1722325.36</v>
      </c>
      <c r="F288" s="23" t="s">
        <v>633</v>
      </c>
      <c r="G288" s="36"/>
      <c r="H288" s="36"/>
      <c r="I288" s="36"/>
      <c r="J288" s="36"/>
    </row>
    <row r="289" spans="1:10" ht="15.75" customHeight="1">
      <c r="A289" s="16">
        <v>42907</v>
      </c>
      <c r="B289" s="11" t="s">
        <v>778</v>
      </c>
      <c r="C289" s="15" t="s">
        <v>20</v>
      </c>
      <c r="D289" s="15">
        <v>131000</v>
      </c>
      <c r="E289" s="15">
        <v>1718961.6</v>
      </c>
      <c r="F289" s="23" t="s">
        <v>940</v>
      </c>
      <c r="G289" s="36"/>
      <c r="H289" s="36" t="s">
        <v>790</v>
      </c>
      <c r="I289" s="36"/>
      <c r="J289" s="36"/>
    </row>
    <row r="290" spans="1:10" ht="15.75" customHeight="1">
      <c r="A290" s="16">
        <v>42907</v>
      </c>
      <c r="B290" s="11" t="s">
        <v>69</v>
      </c>
      <c r="C290" s="15" t="s">
        <v>20</v>
      </c>
      <c r="D290" s="15">
        <v>230600</v>
      </c>
      <c r="E290" s="15">
        <v>1587961.6</v>
      </c>
      <c r="F290" s="23" t="s">
        <v>940</v>
      </c>
      <c r="G290" s="36"/>
      <c r="H290" s="36"/>
      <c r="I290" s="36"/>
      <c r="J290" s="36"/>
    </row>
    <row r="291" spans="1:10" ht="15.75" customHeight="1">
      <c r="A291" s="16">
        <v>42907</v>
      </c>
      <c r="B291" s="11" t="s">
        <v>69</v>
      </c>
      <c r="C291" s="15" t="s">
        <v>20</v>
      </c>
      <c r="D291" s="15">
        <v>3500</v>
      </c>
      <c r="E291" s="15">
        <v>1357361.6</v>
      </c>
      <c r="F291" s="23" t="s">
        <v>941</v>
      </c>
      <c r="G291" s="36"/>
      <c r="H291" s="36" t="s">
        <v>790</v>
      </c>
      <c r="I291" s="36"/>
      <c r="J291" s="36"/>
    </row>
    <row r="292" spans="1:10" ht="15.75" customHeight="1">
      <c r="A292" s="16">
        <v>42907</v>
      </c>
      <c r="B292" s="11" t="s">
        <v>779</v>
      </c>
      <c r="C292" s="15">
        <v>1335</v>
      </c>
      <c r="D292" s="15" t="s">
        <v>20</v>
      </c>
      <c r="E292" s="15">
        <v>1353861.6</v>
      </c>
      <c r="F292" s="23"/>
      <c r="G292" s="36"/>
      <c r="H292" s="36"/>
      <c r="I292" s="36"/>
      <c r="J292" s="36"/>
    </row>
    <row r="293" spans="1:10" ht="15.75" customHeight="1">
      <c r="A293" s="16">
        <v>42907</v>
      </c>
      <c r="B293" s="11" t="s">
        <v>780</v>
      </c>
      <c r="C293" s="15">
        <v>6558</v>
      </c>
      <c r="D293" s="15" t="s">
        <v>20</v>
      </c>
      <c r="E293" s="15">
        <v>1355196.6</v>
      </c>
      <c r="F293" s="23"/>
      <c r="G293" s="36"/>
      <c r="H293" s="36"/>
      <c r="I293" s="36"/>
      <c r="J293" s="36"/>
    </row>
    <row r="294" spans="1:10" ht="15.75" customHeight="1">
      <c r="A294" s="16">
        <v>42907</v>
      </c>
      <c r="B294" s="11" t="s">
        <v>69</v>
      </c>
      <c r="C294" s="15" t="s">
        <v>20</v>
      </c>
      <c r="D294" s="15">
        <v>2695</v>
      </c>
      <c r="E294" s="15">
        <v>1361754.6</v>
      </c>
      <c r="F294" s="23" t="s">
        <v>1026</v>
      </c>
      <c r="G294" s="36"/>
      <c r="H294" s="36"/>
      <c r="I294" s="36"/>
      <c r="J294" s="36" t="s">
        <v>366</v>
      </c>
    </row>
    <row r="295" spans="1:10" ht="15.75" customHeight="1">
      <c r="A295" s="16">
        <v>42907</v>
      </c>
      <c r="B295" s="11" t="s">
        <v>781</v>
      </c>
      <c r="C295" s="15">
        <v>6015</v>
      </c>
      <c r="D295" s="15" t="s">
        <v>20</v>
      </c>
      <c r="E295" s="15">
        <v>1359059.6</v>
      </c>
      <c r="F295" s="23"/>
      <c r="G295" s="36"/>
      <c r="H295" s="36"/>
      <c r="I295" s="36"/>
      <c r="J295" s="36"/>
    </row>
    <row r="296" spans="1:10" ht="15.75" customHeight="1">
      <c r="A296" s="16">
        <v>42907</v>
      </c>
      <c r="B296" s="53" t="s">
        <v>782</v>
      </c>
      <c r="C296" s="15" t="s">
        <v>20</v>
      </c>
      <c r="D296" s="15">
        <v>29524.71</v>
      </c>
      <c r="E296" s="15">
        <v>1365074.6</v>
      </c>
      <c r="F296" s="23" t="s">
        <v>787</v>
      </c>
      <c r="G296" s="36"/>
      <c r="H296" s="36"/>
      <c r="I296" s="36"/>
      <c r="J296" s="36"/>
    </row>
    <row r="297" spans="1:10" ht="15.75" customHeight="1">
      <c r="A297" s="16">
        <v>42907</v>
      </c>
      <c r="B297" s="53" t="s">
        <v>783</v>
      </c>
      <c r="C297" s="15" t="s">
        <v>20</v>
      </c>
      <c r="D297" s="15">
        <v>25825.4</v>
      </c>
      <c r="E297" s="15">
        <v>1335549.8899999999</v>
      </c>
      <c r="F297" s="23" t="s">
        <v>785</v>
      </c>
      <c r="G297" s="36"/>
      <c r="H297" s="36"/>
      <c r="I297" s="36"/>
      <c r="J297" s="36" t="s">
        <v>786</v>
      </c>
    </row>
    <row r="298" spans="1:10" ht="15.75" customHeight="1">
      <c r="A298" s="16">
        <v>42907</v>
      </c>
      <c r="B298" s="29" t="s">
        <v>775</v>
      </c>
      <c r="C298" s="65"/>
      <c r="D298" s="65">
        <v>1995</v>
      </c>
      <c r="E298" s="65">
        <v>1309724.49</v>
      </c>
      <c r="F298" s="23" t="s">
        <v>1025</v>
      </c>
      <c r="G298" s="36" t="s">
        <v>27</v>
      </c>
      <c r="H298" s="36" t="s">
        <v>791</v>
      </c>
      <c r="I298" s="36"/>
      <c r="J298" s="36"/>
    </row>
    <row r="299" spans="1:10" ht="15.75" customHeight="1">
      <c r="A299" s="16">
        <v>42907</v>
      </c>
      <c r="B299" s="11" t="s">
        <v>772</v>
      </c>
      <c r="C299" s="15">
        <v>46351.81</v>
      </c>
      <c r="D299" s="15" t="s">
        <v>20</v>
      </c>
      <c r="E299" s="15">
        <v>1307729.49</v>
      </c>
      <c r="F299" s="23"/>
      <c r="G299" s="36"/>
      <c r="H299" s="36"/>
      <c r="I299" s="36"/>
      <c r="J299" s="36"/>
    </row>
    <row r="300" spans="1:10" ht="15.75" customHeight="1">
      <c r="A300" s="16">
        <v>42907</v>
      </c>
      <c r="B300" s="11" t="s">
        <v>773</v>
      </c>
      <c r="C300" s="15">
        <v>46351.81</v>
      </c>
      <c r="D300" s="15" t="s">
        <v>20</v>
      </c>
      <c r="E300" s="15">
        <v>1354081.3</v>
      </c>
      <c r="F300" s="23"/>
      <c r="G300" s="36"/>
      <c r="H300" s="36"/>
      <c r="I300" s="36"/>
      <c r="J300" s="36"/>
    </row>
    <row r="301" spans="1:10" ht="15.75" customHeight="1">
      <c r="A301" s="16">
        <v>42907</v>
      </c>
      <c r="B301" s="53" t="s">
        <v>777</v>
      </c>
      <c r="C301" s="15" t="s">
        <v>20</v>
      </c>
      <c r="D301" s="15">
        <v>80524.38</v>
      </c>
      <c r="E301" s="15">
        <v>1400433.11</v>
      </c>
      <c r="F301" s="23" t="s">
        <v>788</v>
      </c>
      <c r="G301" s="36"/>
      <c r="H301" s="36"/>
      <c r="I301" s="36"/>
      <c r="J301" s="36"/>
    </row>
    <row r="302" spans="1:10" ht="15.75" customHeight="1">
      <c r="A302" s="16">
        <v>42907</v>
      </c>
      <c r="B302" s="53" t="s">
        <v>776</v>
      </c>
      <c r="C302" s="15" t="s">
        <v>20</v>
      </c>
      <c r="D302" s="15">
        <v>10337.709999999999</v>
      </c>
      <c r="E302" s="15">
        <v>1319908.73</v>
      </c>
      <c r="F302" s="23" t="s">
        <v>789</v>
      </c>
      <c r="G302" s="36"/>
      <c r="H302" s="36"/>
      <c r="I302" s="36"/>
      <c r="J302" s="36"/>
    </row>
    <row r="303" spans="1:10" ht="15.75" customHeight="1">
      <c r="A303" s="16">
        <v>42907</v>
      </c>
      <c r="B303" s="11" t="s">
        <v>774</v>
      </c>
      <c r="C303" s="15" t="s">
        <v>20</v>
      </c>
      <c r="D303" s="15">
        <v>219000</v>
      </c>
      <c r="E303" s="15">
        <v>1309571.02</v>
      </c>
      <c r="F303" s="23" t="s">
        <v>843</v>
      </c>
      <c r="G303" s="36"/>
      <c r="H303" s="36"/>
      <c r="I303" s="36"/>
      <c r="J303" s="36"/>
    </row>
    <row r="304" spans="1:10" ht="15.75" customHeight="1">
      <c r="A304" s="16">
        <v>42907</v>
      </c>
      <c r="B304" s="11" t="s">
        <v>69</v>
      </c>
      <c r="C304" s="15" t="s">
        <v>20</v>
      </c>
      <c r="D304" s="15">
        <v>147000</v>
      </c>
      <c r="E304" s="15">
        <v>1090571.02</v>
      </c>
      <c r="F304" s="23" t="s">
        <v>939</v>
      </c>
      <c r="G304" s="36"/>
      <c r="H304" s="36" t="s">
        <v>784</v>
      </c>
      <c r="I304" s="36"/>
      <c r="J304" s="36"/>
    </row>
    <row r="305" spans="1:10" ht="15.75" customHeight="1">
      <c r="A305" s="16">
        <v>42907</v>
      </c>
      <c r="B305" s="11" t="s">
        <v>762</v>
      </c>
      <c r="C305" s="15" t="s">
        <v>20</v>
      </c>
      <c r="D305" s="15">
        <v>40000</v>
      </c>
      <c r="E305" s="15">
        <v>943571.02</v>
      </c>
      <c r="F305" s="23" t="s">
        <v>937</v>
      </c>
      <c r="G305" s="36"/>
      <c r="H305" s="36" t="s">
        <v>767</v>
      </c>
      <c r="I305" s="36"/>
      <c r="J305" s="36"/>
    </row>
    <row r="306" spans="1:10" ht="15.75" customHeight="1">
      <c r="A306" s="16">
        <v>42907</v>
      </c>
      <c r="B306" s="11" t="s">
        <v>763</v>
      </c>
      <c r="C306" s="15" t="s">
        <v>20</v>
      </c>
      <c r="D306" s="15">
        <v>125194.49</v>
      </c>
      <c r="E306" s="15">
        <v>903571.02</v>
      </c>
      <c r="F306" s="23" t="s">
        <v>936</v>
      </c>
      <c r="G306" s="36" t="s">
        <v>765</v>
      </c>
      <c r="H306" s="36" t="s">
        <v>766</v>
      </c>
      <c r="I306" s="36"/>
      <c r="J306" s="36"/>
    </row>
    <row r="307" spans="1:10" ht="15.75" customHeight="1">
      <c r="A307" s="16">
        <v>42907</v>
      </c>
      <c r="B307" s="38" t="s">
        <v>764</v>
      </c>
      <c r="C307" s="15">
        <v>5000</v>
      </c>
      <c r="D307" s="15" t="s">
        <v>20</v>
      </c>
      <c r="E307" s="15">
        <v>778376.53</v>
      </c>
      <c r="F307" s="23" t="s">
        <v>325</v>
      </c>
      <c r="G307" s="36"/>
      <c r="H307" s="36"/>
      <c r="I307" s="36"/>
      <c r="J307" s="36"/>
    </row>
    <row r="308" spans="1:10" ht="15.75" customHeight="1">
      <c r="A308" s="16">
        <v>42907</v>
      </c>
      <c r="B308" s="11" t="s">
        <v>37</v>
      </c>
      <c r="C308" s="15" t="s">
        <v>20</v>
      </c>
      <c r="D308" s="15">
        <v>1099</v>
      </c>
      <c r="E308" s="15">
        <v>783376.53</v>
      </c>
      <c r="F308" s="23" t="s">
        <v>903</v>
      </c>
      <c r="G308" s="36"/>
      <c r="H308" s="36"/>
      <c r="I308" s="36"/>
      <c r="J308" s="36"/>
    </row>
    <row r="309" spans="1:10" ht="15.75" customHeight="1">
      <c r="A309" s="16">
        <v>42907</v>
      </c>
      <c r="B309" s="11" t="s">
        <v>69</v>
      </c>
      <c r="C309" s="15" t="s">
        <v>20</v>
      </c>
      <c r="D309" s="15">
        <v>319383.19</v>
      </c>
      <c r="E309" s="15">
        <v>782277.53</v>
      </c>
      <c r="F309" s="23" t="s">
        <v>906</v>
      </c>
      <c r="G309" s="36"/>
      <c r="H309" s="36"/>
      <c r="I309" s="36"/>
      <c r="J309" s="36"/>
    </row>
    <row r="310" spans="1:10" ht="15.75" customHeight="1">
      <c r="A310" s="16">
        <v>42907</v>
      </c>
      <c r="B310" s="11" t="s">
        <v>749</v>
      </c>
      <c r="C310" s="15" t="s">
        <v>20</v>
      </c>
      <c r="D310" s="15">
        <v>19881.52</v>
      </c>
      <c r="E310" s="15">
        <v>462894.34</v>
      </c>
      <c r="F310" s="23" t="s">
        <v>893</v>
      </c>
      <c r="G310" s="36"/>
      <c r="H310" s="36"/>
      <c r="I310" s="36"/>
      <c r="J310" s="36"/>
    </row>
    <row r="311" spans="1:10" ht="15.75" customHeight="1">
      <c r="A311" s="16">
        <v>42907</v>
      </c>
      <c r="B311" s="11" t="s">
        <v>750</v>
      </c>
      <c r="C311" s="15" t="s">
        <v>20</v>
      </c>
      <c r="D311" s="15">
        <v>43133.599999999999</v>
      </c>
      <c r="E311" s="15">
        <v>443012.82</v>
      </c>
      <c r="F311" s="23" t="s">
        <v>893</v>
      </c>
      <c r="G311" s="36"/>
      <c r="H311" s="36"/>
      <c r="I311" s="36"/>
      <c r="J311" s="36"/>
    </row>
    <row r="312" spans="1:10" ht="15.75" customHeight="1">
      <c r="A312" s="16">
        <v>42907</v>
      </c>
      <c r="B312" s="11" t="s">
        <v>749</v>
      </c>
      <c r="C312" s="15" t="s">
        <v>20</v>
      </c>
      <c r="D312" s="15">
        <v>19881.52</v>
      </c>
      <c r="E312" s="15">
        <v>462894.34</v>
      </c>
      <c r="F312" s="23"/>
      <c r="G312" s="36"/>
      <c r="H312" s="36"/>
      <c r="I312" s="36"/>
      <c r="J312" s="36"/>
    </row>
    <row r="313" spans="1:10" ht="15.75" customHeight="1">
      <c r="A313" s="16">
        <v>42907</v>
      </c>
      <c r="B313" s="11" t="s">
        <v>750</v>
      </c>
      <c r="C313" s="15" t="s">
        <v>20</v>
      </c>
      <c r="D313" s="15">
        <v>43133.599999999999</v>
      </c>
      <c r="E313" s="15">
        <v>443012.82</v>
      </c>
      <c r="F313" s="23"/>
      <c r="G313" s="36"/>
      <c r="H313" s="36"/>
      <c r="I313" s="36"/>
      <c r="J313" s="36"/>
    </row>
    <row r="314" spans="1:10" ht="15.75" customHeight="1">
      <c r="A314" s="16">
        <v>42907</v>
      </c>
      <c r="B314" s="53" t="s">
        <v>751</v>
      </c>
      <c r="C314" s="15" t="s">
        <v>20</v>
      </c>
      <c r="D314" s="15">
        <v>19832.689999999999</v>
      </c>
      <c r="E314" s="15">
        <v>399879.22</v>
      </c>
      <c r="F314" s="23" t="s">
        <v>770</v>
      </c>
      <c r="G314" s="36"/>
      <c r="H314" s="36"/>
      <c r="I314" s="36"/>
      <c r="J314" s="36"/>
    </row>
    <row r="315" spans="1:10" ht="15.75" customHeight="1">
      <c r="A315" s="16">
        <v>42907</v>
      </c>
      <c r="B315" s="53" t="s">
        <v>752</v>
      </c>
      <c r="C315" s="15" t="s">
        <v>20</v>
      </c>
      <c r="D315" s="15">
        <v>2619.73</v>
      </c>
      <c r="E315" s="15">
        <v>380046.53</v>
      </c>
      <c r="F315" s="23" t="s">
        <v>771</v>
      </c>
      <c r="G315" s="36"/>
      <c r="H315" s="36"/>
      <c r="I315" s="36"/>
      <c r="J315" s="36"/>
    </row>
    <row r="316" spans="1:10" ht="15.75" customHeight="1">
      <c r="A316" s="16">
        <v>42907</v>
      </c>
      <c r="B316" s="37" t="s">
        <v>753</v>
      </c>
      <c r="C316" s="15" t="s">
        <v>20</v>
      </c>
      <c r="D316" s="15">
        <v>142.97</v>
      </c>
      <c r="E316" s="15">
        <v>377426.8</v>
      </c>
      <c r="F316" s="23" t="s">
        <v>633</v>
      </c>
      <c r="G316" s="36"/>
      <c r="H316" s="36"/>
      <c r="I316" s="36"/>
      <c r="J316" s="36"/>
    </row>
    <row r="317" spans="1:10" ht="15.75" customHeight="1">
      <c r="A317" s="19">
        <v>42907</v>
      </c>
      <c r="B317" s="27" t="s">
        <v>11</v>
      </c>
      <c r="C317" s="20">
        <v>18.649999999999999</v>
      </c>
      <c r="D317" s="20" t="s">
        <v>20</v>
      </c>
      <c r="E317" s="20">
        <v>377283.83</v>
      </c>
      <c r="F317" s="23"/>
      <c r="G317" s="36"/>
      <c r="H317" s="36"/>
      <c r="I317" s="36"/>
      <c r="J317" s="36"/>
    </row>
    <row r="318" spans="1:10" ht="15.75" customHeight="1">
      <c r="A318" s="19">
        <v>42907</v>
      </c>
      <c r="B318" s="28" t="s">
        <v>12</v>
      </c>
      <c r="C318" s="20">
        <v>116.58</v>
      </c>
      <c r="D318" s="20" t="s">
        <v>20</v>
      </c>
      <c r="E318" s="20">
        <v>377302.48</v>
      </c>
      <c r="F318" s="23"/>
      <c r="G318" s="36"/>
      <c r="H318" s="36"/>
      <c r="I318" s="36"/>
      <c r="J318" s="36"/>
    </row>
    <row r="319" spans="1:10" ht="15.75" customHeight="1">
      <c r="A319" s="16">
        <v>42907</v>
      </c>
      <c r="B319" s="11" t="s">
        <v>13</v>
      </c>
      <c r="C319" s="15" t="s">
        <v>20</v>
      </c>
      <c r="D319" s="15">
        <v>28893.03</v>
      </c>
      <c r="E319" s="15">
        <v>377419.06</v>
      </c>
      <c r="F319" s="23" t="s">
        <v>769</v>
      </c>
      <c r="G319" s="36"/>
      <c r="H319" s="36"/>
      <c r="I319" s="36"/>
      <c r="J319" s="36"/>
    </row>
    <row r="320" spans="1:10" ht="15.75" customHeight="1">
      <c r="A320" s="19">
        <v>42907</v>
      </c>
      <c r="B320" s="27" t="s">
        <v>14</v>
      </c>
      <c r="C320" s="20">
        <v>100.94</v>
      </c>
      <c r="D320" s="20" t="s">
        <v>20</v>
      </c>
      <c r="E320" s="20">
        <v>348526.03</v>
      </c>
      <c r="F320" s="23"/>
      <c r="G320" s="36"/>
      <c r="H320" s="36"/>
      <c r="I320" s="36"/>
      <c r="J320" s="36"/>
    </row>
    <row r="321" spans="1:10" ht="15.75" customHeight="1">
      <c r="A321" s="19">
        <v>42907</v>
      </c>
      <c r="B321" s="28" t="s">
        <v>15</v>
      </c>
      <c r="C321" s="20">
        <v>630.88</v>
      </c>
      <c r="D321" s="20" t="s">
        <v>20</v>
      </c>
      <c r="E321" s="20">
        <v>348626.97</v>
      </c>
      <c r="F321" s="23"/>
      <c r="G321" s="36"/>
      <c r="H321" s="36"/>
      <c r="I321" s="36"/>
      <c r="J321" s="36"/>
    </row>
    <row r="322" spans="1:10" ht="15.75" customHeight="1">
      <c r="A322" s="16">
        <v>42907</v>
      </c>
      <c r="B322" s="11" t="s">
        <v>16</v>
      </c>
      <c r="C322" s="15" t="s">
        <v>20</v>
      </c>
      <c r="D322" s="15">
        <v>26508.39</v>
      </c>
      <c r="E322" s="15">
        <v>349257.85</v>
      </c>
      <c r="F322" s="23" t="s">
        <v>769</v>
      </c>
      <c r="G322" s="36"/>
      <c r="H322" s="36"/>
      <c r="I322" s="36"/>
      <c r="J322" s="36"/>
    </row>
    <row r="323" spans="1:10" ht="15.75" customHeight="1">
      <c r="A323" s="16">
        <v>42906</v>
      </c>
      <c r="B323" s="11" t="s">
        <v>754</v>
      </c>
      <c r="C323" s="15" t="s">
        <v>20</v>
      </c>
      <c r="D323" s="15">
        <v>1169</v>
      </c>
      <c r="E323" s="15">
        <v>322749.46000000002</v>
      </c>
      <c r="F323" s="23" t="s">
        <v>905</v>
      </c>
      <c r="G323" s="36" t="s">
        <v>748</v>
      </c>
      <c r="H323" s="36" t="s">
        <v>755</v>
      </c>
      <c r="I323" s="36"/>
      <c r="J323" s="36"/>
    </row>
    <row r="324" spans="1:10" ht="15.75" customHeight="1">
      <c r="A324" s="16">
        <v>42906</v>
      </c>
      <c r="B324" s="11" t="s">
        <v>725</v>
      </c>
      <c r="C324" s="15" t="s">
        <v>20</v>
      </c>
      <c r="D324" s="15">
        <v>1169</v>
      </c>
      <c r="E324" s="15">
        <v>321580.46000000002</v>
      </c>
      <c r="F324" s="23" t="s">
        <v>904</v>
      </c>
      <c r="G324" s="36" t="s">
        <v>757</v>
      </c>
      <c r="H324" s="36" t="s">
        <v>756</v>
      </c>
      <c r="I324" s="36"/>
      <c r="J324" s="36"/>
    </row>
    <row r="325" spans="1:10" ht="15.75" customHeight="1">
      <c r="A325" s="16">
        <v>42906</v>
      </c>
      <c r="B325" s="11" t="s">
        <v>727</v>
      </c>
      <c r="C325" s="15" t="s">
        <v>20</v>
      </c>
      <c r="D325" s="15">
        <v>1099</v>
      </c>
      <c r="E325" s="15">
        <v>320411.46000000002</v>
      </c>
      <c r="F325" s="23" t="s">
        <v>947</v>
      </c>
      <c r="G325" s="36"/>
      <c r="H325" s="36" t="s">
        <v>803</v>
      </c>
      <c r="I325" s="36"/>
      <c r="J325" s="36"/>
    </row>
    <row r="326" spans="1:10" ht="15.75" customHeight="1">
      <c r="A326" s="16">
        <v>42906</v>
      </c>
      <c r="B326" s="11" t="s">
        <v>726</v>
      </c>
      <c r="C326" s="15">
        <v>2308804.4700000002</v>
      </c>
      <c r="D326" s="15" t="s">
        <v>20</v>
      </c>
      <c r="E326" s="15">
        <v>319312.46000000002</v>
      </c>
      <c r="F326" s="23"/>
      <c r="G326" s="36"/>
      <c r="H326" s="36"/>
      <c r="I326" s="36"/>
      <c r="J326" s="36"/>
    </row>
    <row r="327" spans="1:10" ht="15.75" customHeight="1">
      <c r="A327" s="16">
        <v>42906</v>
      </c>
      <c r="B327" s="53" t="s">
        <v>728</v>
      </c>
      <c r="C327" s="15" t="s">
        <v>20</v>
      </c>
      <c r="D327" s="15">
        <v>66244.42</v>
      </c>
      <c r="E327" s="15">
        <v>2628116.9300000002</v>
      </c>
      <c r="F327" s="23" t="s">
        <v>746</v>
      </c>
      <c r="G327" s="36"/>
      <c r="H327" s="36"/>
      <c r="I327" s="36"/>
      <c r="J327" s="36"/>
    </row>
    <row r="328" spans="1:10" ht="15.75" customHeight="1">
      <c r="A328" s="16">
        <v>42906</v>
      </c>
      <c r="B328" s="11" t="s">
        <v>534</v>
      </c>
      <c r="C328" s="15" t="s">
        <v>20</v>
      </c>
      <c r="D328" s="15">
        <v>1550000</v>
      </c>
      <c r="E328" s="15">
        <v>2561872.5099999998</v>
      </c>
      <c r="F328" s="23" t="s">
        <v>793</v>
      </c>
      <c r="G328" s="36"/>
      <c r="H328" s="36"/>
      <c r="I328" s="36" t="s">
        <v>792</v>
      </c>
      <c r="J328" s="36"/>
    </row>
    <row r="329" spans="1:10" ht="15.75" customHeight="1">
      <c r="A329" s="16">
        <v>42906</v>
      </c>
      <c r="B329" s="53" t="s">
        <v>729</v>
      </c>
      <c r="C329" s="15" t="s">
        <v>20</v>
      </c>
      <c r="D329" s="15">
        <v>9321.67</v>
      </c>
      <c r="E329" s="15">
        <v>1011872.51</v>
      </c>
      <c r="F329" s="23" t="s">
        <v>747</v>
      </c>
      <c r="G329" s="36"/>
      <c r="H329" s="36"/>
      <c r="I329" s="36"/>
      <c r="J329" s="36"/>
    </row>
    <row r="330" spans="1:10" ht="15.75" customHeight="1">
      <c r="A330" s="16">
        <v>42906</v>
      </c>
      <c r="B330" s="11" t="s">
        <v>713</v>
      </c>
      <c r="C330" s="15" t="s">
        <v>20</v>
      </c>
      <c r="D330" s="15">
        <v>240000</v>
      </c>
      <c r="E330" s="15">
        <v>1002550.84</v>
      </c>
      <c r="F330" s="23"/>
      <c r="G330" s="36"/>
      <c r="H330" s="36"/>
      <c r="I330" s="36"/>
      <c r="J330" s="36"/>
    </row>
    <row r="331" spans="1:10" ht="15.75" customHeight="1">
      <c r="A331" s="16">
        <v>42906</v>
      </c>
      <c r="B331" s="11" t="s">
        <v>714</v>
      </c>
      <c r="C331" s="15" t="s">
        <v>20</v>
      </c>
      <c r="D331" s="15">
        <v>11000</v>
      </c>
      <c r="E331" s="15">
        <v>762550.84</v>
      </c>
      <c r="F331" s="23" t="s">
        <v>758</v>
      </c>
      <c r="G331" s="36"/>
      <c r="H331" s="36"/>
      <c r="I331" s="36"/>
      <c r="J331" s="36"/>
    </row>
    <row r="332" spans="1:10" ht="15.75" customHeight="1">
      <c r="A332" s="16">
        <v>42906</v>
      </c>
      <c r="B332" s="11" t="s">
        <v>69</v>
      </c>
      <c r="C332" s="15" t="s">
        <v>20</v>
      </c>
      <c r="D332" s="15">
        <v>361</v>
      </c>
      <c r="E332" s="15">
        <v>751550.84</v>
      </c>
      <c r="F332" s="23" t="s">
        <v>1087</v>
      </c>
      <c r="G332" s="36"/>
      <c r="H332" s="36"/>
      <c r="I332" s="36"/>
      <c r="J332" s="36"/>
    </row>
    <row r="333" spans="1:10" ht="15.75" customHeight="1">
      <c r="A333" s="16">
        <v>42906</v>
      </c>
      <c r="B333" s="11" t="s">
        <v>69</v>
      </c>
      <c r="C333" s="15" t="s">
        <v>20</v>
      </c>
      <c r="D333" s="15">
        <v>552</v>
      </c>
      <c r="E333" s="15">
        <v>751189.84</v>
      </c>
      <c r="F333" s="23" t="s">
        <v>1088</v>
      </c>
      <c r="G333" s="36"/>
      <c r="H333" s="36"/>
      <c r="I333" s="36"/>
      <c r="J333" s="36"/>
    </row>
    <row r="334" spans="1:10" ht="15.75" customHeight="1">
      <c r="A334" s="16">
        <v>42906</v>
      </c>
      <c r="B334" s="11" t="s">
        <v>69</v>
      </c>
      <c r="C334" s="15" t="s">
        <v>20</v>
      </c>
      <c r="D334" s="15">
        <v>1018</v>
      </c>
      <c r="E334" s="15">
        <v>750637.84</v>
      </c>
      <c r="F334" s="23" t="s">
        <v>1086</v>
      </c>
      <c r="G334" s="36"/>
      <c r="H334" s="36"/>
      <c r="I334" s="36"/>
      <c r="J334" s="36"/>
    </row>
    <row r="335" spans="1:10" ht="15.75" customHeight="1">
      <c r="A335" s="16">
        <v>42906</v>
      </c>
      <c r="B335" s="11" t="s">
        <v>37</v>
      </c>
      <c r="C335" s="15" t="s">
        <v>20</v>
      </c>
      <c r="D335" s="15">
        <v>2434</v>
      </c>
      <c r="E335" s="15">
        <v>749619.84</v>
      </c>
      <c r="F335" s="23" t="s">
        <v>898</v>
      </c>
      <c r="G335" s="36"/>
      <c r="H335" s="36"/>
      <c r="I335" s="36"/>
      <c r="J335" s="36"/>
    </row>
    <row r="336" spans="1:10" ht="15.75" customHeight="1">
      <c r="A336" s="16">
        <v>42906</v>
      </c>
      <c r="B336" s="11" t="s">
        <v>37</v>
      </c>
      <c r="C336" s="15" t="s">
        <v>20</v>
      </c>
      <c r="D336" s="15">
        <v>2434</v>
      </c>
      <c r="E336" s="15">
        <v>747185.84</v>
      </c>
      <c r="F336" s="23" t="s">
        <v>899</v>
      </c>
      <c r="G336" s="36"/>
      <c r="H336" s="36"/>
      <c r="I336" s="36"/>
      <c r="J336" s="36"/>
    </row>
    <row r="337" spans="1:10" ht="15.75" customHeight="1">
      <c r="A337" s="16">
        <v>42906</v>
      </c>
      <c r="B337" s="11" t="s">
        <v>715</v>
      </c>
      <c r="C337" s="15" t="s">
        <v>20</v>
      </c>
      <c r="D337" s="15">
        <v>215300</v>
      </c>
      <c r="E337" s="15">
        <v>744751.84</v>
      </c>
      <c r="F337" s="23" t="s">
        <v>895</v>
      </c>
      <c r="G337" s="36"/>
      <c r="H337" s="36"/>
      <c r="I337" s="36"/>
      <c r="J337" s="36"/>
    </row>
    <row r="338" spans="1:10" ht="15.75" customHeight="1">
      <c r="A338" s="16">
        <v>42906</v>
      </c>
      <c r="B338" s="38" t="s">
        <v>716</v>
      </c>
      <c r="C338" s="15">
        <v>5000</v>
      </c>
      <c r="D338" s="15" t="s">
        <v>20</v>
      </c>
      <c r="E338" s="15">
        <v>529451.84</v>
      </c>
      <c r="F338" s="23" t="s">
        <v>325</v>
      </c>
      <c r="G338" s="36"/>
      <c r="H338" s="36"/>
      <c r="I338" s="36"/>
      <c r="J338" s="36"/>
    </row>
    <row r="339" spans="1:10" ht="15.75" customHeight="1">
      <c r="A339" s="16">
        <v>42906</v>
      </c>
      <c r="B339" s="11" t="s">
        <v>547</v>
      </c>
      <c r="C339" s="15" t="s">
        <v>20</v>
      </c>
      <c r="D339" s="15">
        <v>928</v>
      </c>
      <c r="E339" s="15">
        <v>534451.84</v>
      </c>
      <c r="F339" s="23" t="s">
        <v>901</v>
      </c>
      <c r="G339" s="36" t="s">
        <v>717</v>
      </c>
      <c r="H339" s="36" t="s">
        <v>718</v>
      </c>
      <c r="I339" s="36"/>
      <c r="J339" s="36" t="s">
        <v>306</v>
      </c>
    </row>
    <row r="340" spans="1:10" ht="15.75" customHeight="1">
      <c r="A340" s="16">
        <v>42906</v>
      </c>
      <c r="B340" s="11" t="s">
        <v>541</v>
      </c>
      <c r="C340" s="15" t="s">
        <v>20</v>
      </c>
      <c r="D340" s="15">
        <v>257980.97</v>
      </c>
      <c r="E340" s="15">
        <v>533523.84</v>
      </c>
      <c r="F340" s="23" t="s">
        <v>724</v>
      </c>
      <c r="G340" s="36"/>
      <c r="H340" s="36"/>
      <c r="I340" s="36"/>
      <c r="J340" s="36"/>
    </row>
    <row r="341" spans="1:10" ht="15.75" customHeight="1">
      <c r="A341" s="16">
        <v>42906</v>
      </c>
      <c r="B341" s="11" t="s">
        <v>542</v>
      </c>
      <c r="C341" s="15" t="s">
        <v>20</v>
      </c>
      <c r="D341" s="15">
        <v>25043.5</v>
      </c>
      <c r="E341" s="15">
        <v>275542.87</v>
      </c>
      <c r="F341" s="23" t="s">
        <v>891</v>
      </c>
      <c r="G341" s="36"/>
      <c r="H341" s="36"/>
      <c r="I341" s="36"/>
      <c r="J341" s="36"/>
    </row>
    <row r="342" spans="1:10" ht="15.75" customHeight="1">
      <c r="A342" s="16">
        <v>42906</v>
      </c>
      <c r="B342" s="11" t="s">
        <v>543</v>
      </c>
      <c r="C342" s="15" t="s">
        <v>20</v>
      </c>
      <c r="D342" s="15">
        <v>6000</v>
      </c>
      <c r="E342" s="15">
        <v>250499.37</v>
      </c>
      <c r="F342" s="23" t="s">
        <v>892</v>
      </c>
      <c r="G342" s="36"/>
      <c r="H342" s="36"/>
      <c r="I342" s="36"/>
      <c r="J342" s="36"/>
    </row>
    <row r="343" spans="1:10" ht="15.75" customHeight="1">
      <c r="A343" s="16">
        <v>42906</v>
      </c>
      <c r="B343" s="11" t="s">
        <v>544</v>
      </c>
      <c r="C343" s="15" t="s">
        <v>20</v>
      </c>
      <c r="D343" s="15">
        <v>189614.57</v>
      </c>
      <c r="E343" s="15">
        <v>244499.37</v>
      </c>
      <c r="F343" s="23" t="s">
        <v>724</v>
      </c>
      <c r="G343" s="36"/>
      <c r="H343" s="36"/>
      <c r="I343" s="36"/>
      <c r="J343" s="36"/>
    </row>
    <row r="344" spans="1:10" ht="15.75" customHeight="1">
      <c r="A344" s="19">
        <v>42906</v>
      </c>
      <c r="B344" s="27" t="s">
        <v>11</v>
      </c>
      <c r="C344" s="20">
        <v>22.5</v>
      </c>
      <c r="D344" s="20" t="s">
        <v>20</v>
      </c>
      <c r="E344" s="20">
        <v>54884.800000000003</v>
      </c>
      <c r="F344" s="23"/>
      <c r="G344" s="36"/>
      <c r="H344" s="36"/>
      <c r="I344" s="36"/>
      <c r="J344" s="36"/>
    </row>
    <row r="345" spans="1:10" ht="15.75" customHeight="1">
      <c r="A345" s="19">
        <v>42906</v>
      </c>
      <c r="B345" s="28" t="s">
        <v>12</v>
      </c>
      <c r="C345" s="20">
        <v>140.62</v>
      </c>
      <c r="D345" s="20" t="s">
        <v>20</v>
      </c>
      <c r="E345" s="20">
        <v>54907.3</v>
      </c>
      <c r="F345" s="23"/>
      <c r="G345" s="36"/>
      <c r="H345" s="36"/>
      <c r="I345" s="36"/>
      <c r="J345" s="36"/>
    </row>
    <row r="346" spans="1:10" ht="15.75" customHeight="1">
      <c r="A346" s="16">
        <v>42906</v>
      </c>
      <c r="B346" s="11" t="s">
        <v>13</v>
      </c>
      <c r="C346" s="15" t="s">
        <v>20</v>
      </c>
      <c r="D346" s="15">
        <v>41444.99</v>
      </c>
      <c r="E346" s="15">
        <v>55047.92</v>
      </c>
      <c r="F346" s="23" t="s">
        <v>529</v>
      </c>
      <c r="G346" s="36"/>
      <c r="H346" s="36"/>
      <c r="I346" s="36"/>
      <c r="J346" s="36"/>
    </row>
    <row r="347" spans="1:10" ht="15.75" customHeight="1">
      <c r="A347" s="19">
        <v>42906</v>
      </c>
      <c r="B347" s="27" t="s">
        <v>14</v>
      </c>
      <c r="C347" s="20">
        <v>8.9</v>
      </c>
      <c r="D347" s="20" t="s">
        <v>20</v>
      </c>
      <c r="E347" s="20">
        <v>13602.93</v>
      </c>
      <c r="F347" s="23"/>
      <c r="G347" s="36"/>
      <c r="H347" s="36"/>
      <c r="I347" s="36"/>
      <c r="J347" s="36"/>
    </row>
    <row r="348" spans="1:10" ht="15.75" customHeight="1">
      <c r="A348" s="19">
        <v>42906</v>
      </c>
      <c r="B348" s="28" t="s">
        <v>15</v>
      </c>
      <c r="C348" s="20">
        <v>55.64</v>
      </c>
      <c r="D348" s="20" t="s">
        <v>20</v>
      </c>
      <c r="E348" s="20">
        <v>13611.83</v>
      </c>
      <c r="F348" s="23"/>
      <c r="G348" s="36"/>
      <c r="H348" s="36"/>
      <c r="I348" s="36"/>
      <c r="J348" s="36"/>
    </row>
    <row r="349" spans="1:10" ht="15.75" customHeight="1">
      <c r="A349" s="16">
        <v>42906</v>
      </c>
      <c r="B349" s="11" t="s">
        <v>16</v>
      </c>
      <c r="C349" s="15" t="s">
        <v>20</v>
      </c>
      <c r="D349" s="15">
        <v>2338</v>
      </c>
      <c r="E349" s="15">
        <v>13667.47</v>
      </c>
      <c r="F349" s="23" t="s">
        <v>529</v>
      </c>
      <c r="G349" s="36"/>
      <c r="H349" s="36"/>
      <c r="I349" s="36"/>
      <c r="J349" s="36"/>
    </row>
    <row r="350" spans="1:10" ht="15.75" customHeight="1">
      <c r="A350" s="16">
        <v>42905</v>
      </c>
      <c r="B350" s="11" t="s">
        <v>545</v>
      </c>
      <c r="C350" s="15">
        <v>329729</v>
      </c>
      <c r="D350" s="15" t="s">
        <v>20</v>
      </c>
      <c r="E350" s="15">
        <v>11329.47</v>
      </c>
      <c r="F350" s="23" t="s">
        <v>548</v>
      </c>
      <c r="G350" s="36"/>
      <c r="H350" s="36"/>
      <c r="I350" s="36" t="s">
        <v>794</v>
      </c>
      <c r="J350" s="36"/>
    </row>
    <row r="351" spans="1:10" ht="15.75" customHeight="1">
      <c r="A351" s="16">
        <v>42905</v>
      </c>
      <c r="B351" s="11" t="s">
        <v>62</v>
      </c>
      <c r="C351" s="15" t="s">
        <v>20</v>
      </c>
      <c r="D351" s="15">
        <v>40000</v>
      </c>
      <c r="E351" s="15">
        <v>341058.47</v>
      </c>
      <c r="F351" s="23" t="s">
        <v>760</v>
      </c>
      <c r="G351" s="36"/>
      <c r="H351" s="36"/>
      <c r="I351" s="36"/>
      <c r="J351" s="36"/>
    </row>
    <row r="352" spans="1:10" ht="15.75" customHeight="1">
      <c r="A352" s="16">
        <v>42905</v>
      </c>
      <c r="B352" s="11" t="s">
        <v>546</v>
      </c>
      <c r="C352" s="15" t="s">
        <v>20</v>
      </c>
      <c r="D352" s="15">
        <v>12761.24</v>
      </c>
      <c r="E352" s="15">
        <v>301058.46999999997</v>
      </c>
      <c r="F352" s="23"/>
      <c r="G352" s="36"/>
      <c r="H352" s="36"/>
      <c r="I352" s="36"/>
      <c r="J352" s="36"/>
    </row>
    <row r="353" spans="1:10" ht="15.75" customHeight="1">
      <c r="A353" s="16">
        <v>42905</v>
      </c>
      <c r="B353" s="11" t="s">
        <v>536</v>
      </c>
      <c r="C353" s="56"/>
      <c r="D353" s="56">
        <v>80193.490000000005</v>
      </c>
      <c r="E353" s="56">
        <v>288297.23</v>
      </c>
      <c r="F353" s="23" t="s">
        <v>524</v>
      </c>
      <c r="G353" s="36"/>
      <c r="H353" s="36" t="s">
        <v>539</v>
      </c>
      <c r="I353" s="36"/>
      <c r="J353" s="36"/>
    </row>
    <row r="354" spans="1:10" ht="15.75" customHeight="1">
      <c r="A354" s="16">
        <v>42905</v>
      </c>
      <c r="B354" s="11" t="s">
        <v>537</v>
      </c>
      <c r="C354" s="56"/>
      <c r="D354" s="56">
        <v>1750</v>
      </c>
      <c r="E354" s="56">
        <v>208103.74</v>
      </c>
      <c r="F354" s="23" t="s">
        <v>894</v>
      </c>
      <c r="G354" s="36"/>
      <c r="H354" s="36" t="s">
        <v>768</v>
      </c>
      <c r="I354" s="36"/>
      <c r="J354" s="36"/>
    </row>
    <row r="355" spans="1:10" ht="15.75" customHeight="1">
      <c r="A355" s="16">
        <v>42905</v>
      </c>
      <c r="B355" s="11" t="s">
        <v>538</v>
      </c>
      <c r="C355" s="56"/>
      <c r="D355" s="56">
        <v>200000</v>
      </c>
      <c r="E355" s="56">
        <v>206353.74</v>
      </c>
      <c r="F355" s="23" t="s">
        <v>524</v>
      </c>
      <c r="G355" s="36"/>
      <c r="H355" s="36" t="s">
        <v>539</v>
      </c>
      <c r="I355" s="36"/>
      <c r="J355" s="36"/>
    </row>
    <row r="356" spans="1:10" ht="15.75" customHeight="1">
      <c r="A356" s="16">
        <v>42905</v>
      </c>
      <c r="B356" s="11" t="s">
        <v>30</v>
      </c>
      <c r="C356" s="15">
        <v>170000</v>
      </c>
      <c r="D356" s="15" t="s">
        <v>20</v>
      </c>
      <c r="E356" s="15">
        <v>6353.74</v>
      </c>
      <c r="F356" s="23" t="s">
        <v>761</v>
      </c>
      <c r="G356" s="36"/>
      <c r="H356" s="36"/>
      <c r="I356" s="36"/>
      <c r="J356" s="36"/>
    </row>
    <row r="357" spans="1:10" ht="15.75" customHeight="1">
      <c r="A357" s="16">
        <v>42905</v>
      </c>
      <c r="B357" s="11" t="s">
        <v>69</v>
      </c>
      <c r="C357" s="15" t="s">
        <v>20</v>
      </c>
      <c r="D357" s="15">
        <v>20000</v>
      </c>
      <c r="E357" s="15">
        <v>176353.74</v>
      </c>
      <c r="F357" s="23" t="s">
        <v>902</v>
      </c>
      <c r="G357" s="36"/>
      <c r="H357" s="36"/>
      <c r="I357" s="36"/>
      <c r="J357" s="36"/>
    </row>
    <row r="358" spans="1:10" ht="15.75" customHeight="1">
      <c r="A358" s="16">
        <v>42905</v>
      </c>
      <c r="B358" s="11" t="s">
        <v>532</v>
      </c>
      <c r="C358" s="15">
        <v>2351020.69</v>
      </c>
      <c r="D358" s="15" t="s">
        <v>20</v>
      </c>
      <c r="E358" s="15">
        <v>156353.74</v>
      </c>
      <c r="F358" s="23"/>
      <c r="G358" s="36"/>
      <c r="H358" s="36"/>
      <c r="I358" s="36"/>
      <c r="J358" s="36"/>
    </row>
    <row r="359" spans="1:10" ht="15.75" customHeight="1">
      <c r="A359" s="16">
        <v>42905</v>
      </c>
      <c r="B359" s="53" t="s">
        <v>533</v>
      </c>
      <c r="C359" s="15" t="s">
        <v>20</v>
      </c>
      <c r="D359" s="15">
        <v>5372.35</v>
      </c>
      <c r="E359" s="15">
        <v>2507374.4300000002</v>
      </c>
      <c r="F359" s="23" t="s">
        <v>540</v>
      </c>
      <c r="G359" s="36"/>
      <c r="H359" s="36"/>
      <c r="I359" s="36"/>
      <c r="J359" s="36"/>
    </row>
    <row r="360" spans="1:10" ht="15.75" customHeight="1">
      <c r="A360" s="16">
        <v>42905</v>
      </c>
      <c r="B360" s="11" t="s">
        <v>37</v>
      </c>
      <c r="C360" s="15" t="s">
        <v>20</v>
      </c>
      <c r="D360" s="15">
        <v>35000</v>
      </c>
      <c r="E360" s="15">
        <v>2502002.08</v>
      </c>
      <c r="F360" s="23" t="s">
        <v>721</v>
      </c>
      <c r="G360" s="36"/>
      <c r="H360" s="36" t="s">
        <v>530</v>
      </c>
      <c r="I360" s="36"/>
      <c r="J360" s="36"/>
    </row>
    <row r="361" spans="1:10" ht="15.75" customHeight="1">
      <c r="A361" s="16">
        <v>42905</v>
      </c>
      <c r="B361" s="11" t="s">
        <v>37</v>
      </c>
      <c r="C361" s="15" t="s">
        <v>20</v>
      </c>
      <c r="D361" s="15">
        <v>20000</v>
      </c>
      <c r="E361" s="15">
        <v>2467002.08</v>
      </c>
      <c r="F361" s="23" t="s">
        <v>720</v>
      </c>
      <c r="G361" s="36"/>
      <c r="H361" s="36" t="s">
        <v>530</v>
      </c>
      <c r="I361" s="36"/>
      <c r="J361" s="36"/>
    </row>
    <row r="362" spans="1:10" ht="15.75" customHeight="1">
      <c r="A362" s="16">
        <v>42905</v>
      </c>
      <c r="B362" s="11" t="s">
        <v>30</v>
      </c>
      <c r="C362" s="15" t="s">
        <v>20</v>
      </c>
      <c r="D362" s="15">
        <v>170000</v>
      </c>
      <c r="E362" s="15">
        <v>2447002.08</v>
      </c>
      <c r="F362" s="23" t="s">
        <v>1102</v>
      </c>
      <c r="G362" s="36"/>
      <c r="H362" s="36"/>
      <c r="I362" s="36"/>
      <c r="J362" s="36"/>
    </row>
    <row r="363" spans="1:10" ht="15.75" customHeight="1">
      <c r="A363" s="16">
        <v>42905</v>
      </c>
      <c r="B363" s="11" t="s">
        <v>534</v>
      </c>
      <c r="C363" s="15" t="s">
        <v>20</v>
      </c>
      <c r="D363" s="15">
        <v>625000</v>
      </c>
      <c r="E363" s="15">
        <v>2277002.08</v>
      </c>
      <c r="F363" s="23" t="s">
        <v>1101</v>
      </c>
      <c r="G363" s="36"/>
      <c r="H363" s="36"/>
      <c r="I363" s="36"/>
      <c r="J363" s="36"/>
    </row>
    <row r="364" spans="1:10" ht="15.75" customHeight="1">
      <c r="A364" s="16">
        <v>42905</v>
      </c>
      <c r="B364" s="11" t="s">
        <v>535</v>
      </c>
      <c r="C364" s="15" t="s">
        <v>20</v>
      </c>
      <c r="D364" s="15">
        <v>23000</v>
      </c>
      <c r="E364" s="15">
        <v>1652002.08</v>
      </c>
      <c r="F364" s="23" t="s">
        <v>759</v>
      </c>
      <c r="G364" s="36"/>
      <c r="H364" s="36"/>
      <c r="I364" s="36"/>
      <c r="J364" s="36"/>
    </row>
    <row r="365" spans="1:10" ht="15.75" customHeight="1">
      <c r="A365" s="16">
        <v>42905</v>
      </c>
      <c r="B365" s="11" t="s">
        <v>526</v>
      </c>
      <c r="C365" s="15" t="s">
        <v>20</v>
      </c>
      <c r="D365" s="15">
        <v>284500</v>
      </c>
      <c r="E365" s="15">
        <v>1629002.08</v>
      </c>
      <c r="F365" s="23" t="s">
        <v>897</v>
      </c>
      <c r="G365" s="36" t="s">
        <v>531</v>
      </c>
      <c r="H365" s="36" t="s">
        <v>530</v>
      </c>
      <c r="I365" s="36"/>
      <c r="J365" s="36"/>
    </row>
    <row r="366" spans="1:10" ht="15.75" customHeight="1">
      <c r="A366" s="16">
        <v>42905</v>
      </c>
      <c r="B366" s="11" t="s">
        <v>527</v>
      </c>
      <c r="C366" s="15">
        <v>79542.87</v>
      </c>
      <c r="D366" s="15" t="s">
        <v>20</v>
      </c>
      <c r="E366" s="15">
        <v>1344502.08</v>
      </c>
      <c r="F366" s="23"/>
      <c r="G366" s="36"/>
      <c r="H366" s="36"/>
      <c r="I366" s="36"/>
      <c r="J366" s="36"/>
    </row>
    <row r="367" spans="1:10" ht="15.75" customHeight="1">
      <c r="A367" s="16">
        <v>42905</v>
      </c>
      <c r="B367" s="11" t="s">
        <v>528</v>
      </c>
      <c r="C367" s="15" t="s">
        <v>20</v>
      </c>
      <c r="D367" s="15">
        <v>161500</v>
      </c>
      <c r="E367" s="15">
        <v>1424044.95</v>
      </c>
      <c r="F367" s="23" t="s">
        <v>896</v>
      </c>
      <c r="G367" s="36"/>
      <c r="H367" s="36"/>
      <c r="I367" s="36"/>
      <c r="J367" s="36"/>
    </row>
    <row r="368" spans="1:10" ht="15.75" customHeight="1">
      <c r="A368" s="16">
        <v>42905</v>
      </c>
      <c r="B368" s="11" t="s">
        <v>514</v>
      </c>
      <c r="C368" s="15" t="s">
        <v>20</v>
      </c>
      <c r="D368" s="15">
        <v>136077.82999999999</v>
      </c>
      <c r="E368" s="15">
        <v>1262544.95</v>
      </c>
      <c r="F368" s="23" t="s">
        <v>744</v>
      </c>
      <c r="G368" s="36"/>
      <c r="H368" s="36"/>
      <c r="I368" s="36"/>
      <c r="J368" s="36"/>
    </row>
    <row r="369" spans="1:10" ht="15.75" customHeight="1">
      <c r="A369" s="16">
        <v>42905</v>
      </c>
      <c r="B369" s="11" t="s">
        <v>515</v>
      </c>
      <c r="C369" s="15" t="s">
        <v>20</v>
      </c>
      <c r="D369" s="15">
        <v>105087.75</v>
      </c>
      <c r="E369" s="15">
        <v>1126467.1200000001</v>
      </c>
      <c r="F369" s="23" t="s">
        <v>744</v>
      </c>
      <c r="G369" s="36"/>
      <c r="H369" s="36"/>
      <c r="I369" s="36"/>
      <c r="J369" s="36"/>
    </row>
    <row r="370" spans="1:10" ht="15.75" customHeight="1">
      <c r="A370" s="16">
        <v>42905</v>
      </c>
      <c r="B370" s="37" t="s">
        <v>516</v>
      </c>
      <c r="C370" s="15" t="s">
        <v>20</v>
      </c>
      <c r="D370" s="15">
        <v>3176.2</v>
      </c>
      <c r="E370" s="15">
        <v>1021379.37</v>
      </c>
      <c r="F370" s="23" t="s">
        <v>633</v>
      </c>
      <c r="G370" s="36"/>
      <c r="H370" s="36"/>
      <c r="I370" s="36"/>
      <c r="J370" s="36"/>
    </row>
    <row r="371" spans="1:10" ht="15.75" customHeight="1">
      <c r="A371" s="19">
        <v>42905</v>
      </c>
      <c r="B371" s="27" t="s">
        <v>11</v>
      </c>
      <c r="C371" s="20">
        <v>19.91</v>
      </c>
      <c r="D371" s="20" t="s">
        <v>20</v>
      </c>
      <c r="E371" s="20">
        <v>1018203.17</v>
      </c>
      <c r="F371" s="23"/>
      <c r="G371" s="36"/>
      <c r="H371" s="36"/>
      <c r="I371" s="36"/>
      <c r="J371" s="36"/>
    </row>
    <row r="372" spans="1:10" ht="15.75" customHeight="1">
      <c r="A372" s="19">
        <v>42905</v>
      </c>
      <c r="B372" s="28" t="s">
        <v>12</v>
      </c>
      <c r="C372" s="20">
        <v>124.46</v>
      </c>
      <c r="D372" s="20" t="s">
        <v>20</v>
      </c>
      <c r="E372" s="20">
        <v>1018223.08</v>
      </c>
      <c r="F372" s="23"/>
      <c r="G372" s="36"/>
      <c r="H372" s="36"/>
      <c r="I372" s="36"/>
      <c r="J372" s="36"/>
    </row>
    <row r="373" spans="1:10" ht="15.75" customHeight="1">
      <c r="A373" s="16">
        <v>42905</v>
      </c>
      <c r="B373" s="11" t="s">
        <v>13</v>
      </c>
      <c r="C373" s="15" t="s">
        <v>20</v>
      </c>
      <c r="D373" s="15">
        <v>19902.39</v>
      </c>
      <c r="E373" s="15">
        <v>1018347.54</v>
      </c>
      <c r="F373" s="23" t="s">
        <v>522</v>
      </c>
      <c r="G373" s="36"/>
      <c r="H373" s="36"/>
      <c r="I373" s="36"/>
      <c r="J373" s="36"/>
    </row>
    <row r="374" spans="1:10" ht="15.75" customHeight="1">
      <c r="A374" s="19">
        <v>42905</v>
      </c>
      <c r="B374" s="27" t="s">
        <v>14</v>
      </c>
      <c r="C374" s="20">
        <v>59.37</v>
      </c>
      <c r="D374" s="20" t="s">
        <v>20</v>
      </c>
      <c r="E374" s="20">
        <v>998445.15</v>
      </c>
      <c r="F374" s="23"/>
      <c r="G374" s="36"/>
      <c r="H374" s="36"/>
      <c r="I374" s="36"/>
      <c r="J374" s="36"/>
    </row>
    <row r="375" spans="1:10" ht="15.75" customHeight="1">
      <c r="A375" s="19">
        <v>42905</v>
      </c>
      <c r="B375" s="28" t="s">
        <v>15</v>
      </c>
      <c r="C375" s="20">
        <v>371.07</v>
      </c>
      <c r="D375" s="20" t="s">
        <v>20</v>
      </c>
      <c r="E375" s="20">
        <v>998504.52</v>
      </c>
      <c r="F375" s="23"/>
      <c r="G375" s="36"/>
      <c r="H375" s="36"/>
      <c r="I375" s="36"/>
      <c r="J375" s="36"/>
    </row>
    <row r="376" spans="1:10" ht="15.75" customHeight="1">
      <c r="A376" s="16">
        <v>42905</v>
      </c>
      <c r="B376" s="11" t="s">
        <v>16</v>
      </c>
      <c r="C376" s="15" t="s">
        <v>20</v>
      </c>
      <c r="D376" s="15">
        <v>15592.42</v>
      </c>
      <c r="E376" s="15">
        <v>998875.59</v>
      </c>
      <c r="F376" s="23" t="s">
        <v>522</v>
      </c>
      <c r="G376" s="36"/>
      <c r="H376" s="36"/>
      <c r="I376" s="36"/>
      <c r="J376" s="36"/>
    </row>
    <row r="377" spans="1:10" ht="15.75" customHeight="1">
      <c r="A377" s="19">
        <v>42905</v>
      </c>
      <c r="B377" s="27" t="s">
        <v>11</v>
      </c>
      <c r="C377" s="20">
        <v>20</v>
      </c>
      <c r="D377" s="20" t="s">
        <v>20</v>
      </c>
      <c r="E377" s="20">
        <v>983283.17</v>
      </c>
      <c r="F377" s="23"/>
      <c r="G377" s="36"/>
      <c r="H377" s="36"/>
      <c r="I377" s="36"/>
      <c r="J377" s="36"/>
    </row>
    <row r="378" spans="1:10" ht="15.75" customHeight="1">
      <c r="A378" s="19">
        <v>42905</v>
      </c>
      <c r="B378" s="28" t="s">
        <v>12</v>
      </c>
      <c r="C378" s="20">
        <v>125</v>
      </c>
      <c r="D378" s="20" t="s">
        <v>20</v>
      </c>
      <c r="E378" s="20">
        <v>983303.17</v>
      </c>
      <c r="F378" s="23"/>
      <c r="G378" s="36"/>
      <c r="H378" s="36"/>
      <c r="I378" s="36"/>
      <c r="J378" s="36"/>
    </row>
    <row r="379" spans="1:10" ht="15.75" customHeight="1">
      <c r="A379" s="16">
        <v>42905</v>
      </c>
      <c r="B379" s="11" t="s">
        <v>13</v>
      </c>
      <c r="C379" s="15" t="s">
        <v>20</v>
      </c>
      <c r="D379" s="15">
        <v>13807.02</v>
      </c>
      <c r="E379" s="15">
        <v>983428.17</v>
      </c>
      <c r="F379" s="23" t="s">
        <v>523</v>
      </c>
      <c r="G379" s="36"/>
      <c r="H379" s="36"/>
      <c r="I379" s="36"/>
      <c r="J379" s="36"/>
    </row>
    <row r="380" spans="1:10" ht="15.75" customHeight="1">
      <c r="A380" s="19">
        <v>42905</v>
      </c>
      <c r="B380" s="27" t="s">
        <v>14</v>
      </c>
      <c r="C380" s="20">
        <v>20.77</v>
      </c>
      <c r="D380" s="20" t="s">
        <v>20</v>
      </c>
      <c r="E380" s="20">
        <v>969621.15</v>
      </c>
      <c r="F380" s="23"/>
      <c r="G380" s="36"/>
      <c r="H380" s="36"/>
      <c r="I380" s="36"/>
      <c r="J380" s="36"/>
    </row>
    <row r="381" spans="1:10" ht="15.75" customHeight="1">
      <c r="A381" s="19">
        <v>42905</v>
      </c>
      <c r="B381" s="28" t="s">
        <v>15</v>
      </c>
      <c r="C381" s="20">
        <v>129.79</v>
      </c>
      <c r="D381" s="20" t="s">
        <v>20</v>
      </c>
      <c r="E381" s="20">
        <v>969641.92</v>
      </c>
      <c r="F381" s="23"/>
      <c r="G381" s="36"/>
      <c r="H381" s="36"/>
      <c r="I381" s="36"/>
      <c r="J381" s="36"/>
    </row>
    <row r="382" spans="1:10" ht="15.75" customHeight="1">
      <c r="A382" s="16">
        <v>42905</v>
      </c>
      <c r="B382" s="11" t="s">
        <v>16</v>
      </c>
      <c r="C382" s="15" t="s">
        <v>20</v>
      </c>
      <c r="D382" s="15">
        <v>5453.62</v>
      </c>
      <c r="E382" s="15">
        <v>969771.71</v>
      </c>
      <c r="F382" s="23" t="s">
        <v>523</v>
      </c>
      <c r="G382" s="36"/>
      <c r="H382" s="36"/>
      <c r="I382" s="36"/>
      <c r="J382" s="36"/>
    </row>
    <row r="383" spans="1:10" ht="15.75" customHeight="1">
      <c r="A383" s="19">
        <v>42905</v>
      </c>
      <c r="B383" s="27" t="s">
        <v>517</v>
      </c>
      <c r="C383" s="20">
        <v>0.56000000000000005</v>
      </c>
      <c r="D383" s="20" t="s">
        <v>20</v>
      </c>
      <c r="E383" s="20">
        <v>964318.09</v>
      </c>
      <c r="F383" s="23"/>
      <c r="G383" s="36"/>
      <c r="H383" s="36"/>
      <c r="I383" s="36"/>
      <c r="J383" s="36"/>
    </row>
    <row r="384" spans="1:10" ht="15.75" customHeight="1">
      <c r="A384" s="19">
        <v>42905</v>
      </c>
      <c r="B384" s="28" t="s">
        <v>518</v>
      </c>
      <c r="C384" s="20">
        <v>3.5</v>
      </c>
      <c r="D384" s="20" t="s">
        <v>20</v>
      </c>
      <c r="E384" s="20">
        <v>964318.65</v>
      </c>
      <c r="F384" s="23"/>
      <c r="G384" s="36"/>
      <c r="H384" s="36"/>
      <c r="I384" s="36"/>
      <c r="J384" s="36"/>
    </row>
    <row r="385" spans="1:10" ht="15.75" customHeight="1">
      <c r="A385" s="16">
        <v>42905</v>
      </c>
      <c r="B385" s="11" t="s">
        <v>519</v>
      </c>
      <c r="C385" s="15" t="s">
        <v>20</v>
      </c>
      <c r="D385" s="15">
        <v>147.41999999999999</v>
      </c>
      <c r="E385" s="15">
        <v>964322.15</v>
      </c>
      <c r="F385" s="23" t="s">
        <v>523</v>
      </c>
      <c r="G385" s="36"/>
      <c r="H385" s="36"/>
      <c r="I385" s="36"/>
      <c r="J385" s="36"/>
    </row>
    <row r="386" spans="1:10" ht="15.75" customHeight="1">
      <c r="A386" s="16">
        <v>42903</v>
      </c>
      <c r="B386" s="11" t="s">
        <v>520</v>
      </c>
      <c r="C386" s="15">
        <v>225005.47</v>
      </c>
      <c r="D386" s="15" t="s">
        <v>20</v>
      </c>
      <c r="E386" s="15">
        <v>964174.73</v>
      </c>
      <c r="F386" s="63" t="s">
        <v>550</v>
      </c>
      <c r="G386" s="36"/>
      <c r="H386" s="36"/>
      <c r="I386" s="36"/>
      <c r="J386" s="36"/>
    </row>
    <row r="387" spans="1:10" ht="15.75" customHeight="1">
      <c r="A387" s="16">
        <v>42903</v>
      </c>
      <c r="B387" s="11" t="s">
        <v>37</v>
      </c>
      <c r="C387" s="15" t="s">
        <v>20</v>
      </c>
      <c r="D387" s="15">
        <v>92400</v>
      </c>
      <c r="E387" s="15">
        <v>1189180.2</v>
      </c>
      <c r="F387" s="23" t="s">
        <v>890</v>
      </c>
      <c r="G387" s="36"/>
      <c r="H387" s="36" t="s">
        <v>513</v>
      </c>
      <c r="I387" s="36"/>
      <c r="J387" s="36"/>
    </row>
    <row r="388" spans="1:10" ht="15.75" customHeight="1">
      <c r="A388" s="16">
        <v>42903</v>
      </c>
      <c r="B388" s="11" t="s">
        <v>37</v>
      </c>
      <c r="C388" s="15" t="s">
        <v>20</v>
      </c>
      <c r="D388" s="15">
        <v>238000</v>
      </c>
      <c r="E388" s="15">
        <v>1096780.2</v>
      </c>
      <c r="F388" s="23" t="s">
        <v>890</v>
      </c>
      <c r="G388" s="36"/>
      <c r="H388" s="36" t="s">
        <v>513</v>
      </c>
      <c r="I388" s="36"/>
      <c r="J388" s="36"/>
    </row>
    <row r="389" spans="1:10" ht="15.75" customHeight="1">
      <c r="A389" s="16">
        <v>42903</v>
      </c>
      <c r="B389" s="38" t="s">
        <v>512</v>
      </c>
      <c r="C389" s="15">
        <v>5000</v>
      </c>
      <c r="D389" s="15" t="s">
        <v>20</v>
      </c>
      <c r="E389" s="15">
        <v>858780.2</v>
      </c>
      <c r="F389" s="23" t="s">
        <v>325</v>
      </c>
      <c r="G389" s="36"/>
      <c r="H389" s="36"/>
      <c r="I389" s="36"/>
      <c r="J389" s="36"/>
    </row>
    <row r="390" spans="1:10" ht="15.75" customHeight="1">
      <c r="A390" s="16">
        <v>42902</v>
      </c>
      <c r="B390" s="11" t="s">
        <v>463</v>
      </c>
      <c r="C390" s="15">
        <v>175000</v>
      </c>
      <c r="D390" s="15" t="s">
        <v>20</v>
      </c>
      <c r="E390" s="15">
        <v>863780.2</v>
      </c>
      <c r="F390" s="23" t="s">
        <v>712</v>
      </c>
      <c r="G390" s="36"/>
      <c r="H390" s="36"/>
      <c r="I390" s="36"/>
      <c r="J390" s="36"/>
    </row>
    <row r="391" spans="1:10" ht="15.75" customHeight="1">
      <c r="A391" s="16">
        <v>42902</v>
      </c>
      <c r="B391" s="11" t="s">
        <v>464</v>
      </c>
      <c r="C391" s="15">
        <v>285000</v>
      </c>
      <c r="D391" s="15" t="s">
        <v>20</v>
      </c>
      <c r="E391" s="15">
        <v>1038780.2</v>
      </c>
      <c r="F391" s="23" t="s">
        <v>711</v>
      </c>
      <c r="G391" s="36"/>
      <c r="H391" s="36"/>
      <c r="I391" s="36"/>
      <c r="J391" s="36"/>
    </row>
    <row r="392" spans="1:10" ht="15.75" customHeight="1">
      <c r="A392" s="16">
        <v>42902</v>
      </c>
      <c r="B392" s="11" t="s">
        <v>465</v>
      </c>
      <c r="C392" s="15">
        <v>183000</v>
      </c>
      <c r="D392" s="15" t="s">
        <v>20</v>
      </c>
      <c r="E392" s="15">
        <v>1323780.2</v>
      </c>
      <c r="F392" s="23" t="s">
        <v>710</v>
      </c>
      <c r="G392" s="36"/>
      <c r="H392" s="36"/>
      <c r="I392" s="36"/>
      <c r="J392" s="36"/>
    </row>
    <row r="393" spans="1:10" ht="15.75" customHeight="1">
      <c r="A393" s="16">
        <v>42902</v>
      </c>
      <c r="B393" s="11" t="s">
        <v>466</v>
      </c>
      <c r="C393" s="15">
        <v>367000</v>
      </c>
      <c r="D393" s="15" t="s">
        <v>20</v>
      </c>
      <c r="E393" s="15">
        <v>1506780.2</v>
      </c>
      <c r="F393" s="23" t="s">
        <v>709</v>
      </c>
      <c r="G393" s="36"/>
      <c r="H393" s="36"/>
      <c r="I393" s="36"/>
      <c r="J393" s="36"/>
    </row>
    <row r="394" spans="1:10" ht="15.75" customHeight="1">
      <c r="A394" s="16">
        <v>42902</v>
      </c>
      <c r="B394" s="11" t="s">
        <v>467</v>
      </c>
      <c r="C394" s="15">
        <v>140000</v>
      </c>
      <c r="D394" s="15" t="s">
        <v>20</v>
      </c>
      <c r="E394" s="15">
        <v>1873780.2</v>
      </c>
      <c r="F394" s="23" t="s">
        <v>708</v>
      </c>
      <c r="G394" s="36"/>
      <c r="H394" s="36"/>
      <c r="I394" s="36"/>
      <c r="J394" s="36"/>
    </row>
    <row r="395" spans="1:10" ht="15.75" customHeight="1">
      <c r="A395" s="16">
        <v>42902</v>
      </c>
      <c r="B395" s="11" t="s">
        <v>468</v>
      </c>
      <c r="C395" s="15">
        <v>128000</v>
      </c>
      <c r="D395" s="15" t="s">
        <v>20</v>
      </c>
      <c r="E395" s="15">
        <v>2013780.2</v>
      </c>
      <c r="F395" s="23" t="s">
        <v>707</v>
      </c>
      <c r="G395" s="36"/>
      <c r="H395" s="36"/>
      <c r="I395" s="36"/>
      <c r="J395" s="36"/>
    </row>
    <row r="396" spans="1:10" ht="15.75" customHeight="1">
      <c r="A396" s="16">
        <v>42902</v>
      </c>
      <c r="B396" s="11" t="s">
        <v>469</v>
      </c>
      <c r="C396" s="15">
        <v>143000</v>
      </c>
      <c r="D396" s="15" t="s">
        <v>20</v>
      </c>
      <c r="E396" s="15">
        <v>2141780.2000000002</v>
      </c>
      <c r="F396" s="23" t="s">
        <v>706</v>
      </c>
      <c r="G396" s="36"/>
      <c r="H396" s="36"/>
      <c r="I396" s="36"/>
      <c r="J396" s="36"/>
    </row>
    <row r="397" spans="1:10" ht="15.75" customHeight="1">
      <c r="A397" s="16">
        <v>42902</v>
      </c>
      <c r="B397" s="11" t="s">
        <v>470</v>
      </c>
      <c r="C397" s="15">
        <v>286550</v>
      </c>
      <c r="D397" s="15" t="s">
        <v>20</v>
      </c>
      <c r="E397" s="15">
        <v>2284780.2000000002</v>
      </c>
      <c r="F397" s="23" t="s">
        <v>705</v>
      </c>
      <c r="G397" s="36"/>
      <c r="H397" s="36"/>
      <c r="I397" s="36"/>
      <c r="J397" s="36"/>
    </row>
    <row r="398" spans="1:10" ht="15.75" customHeight="1">
      <c r="A398" s="16">
        <v>42902</v>
      </c>
      <c r="B398" s="11" t="s">
        <v>471</v>
      </c>
      <c r="C398" s="15" t="s">
        <v>20</v>
      </c>
      <c r="D398" s="15">
        <v>5923.81</v>
      </c>
      <c r="E398" s="15">
        <v>2571330.2000000002</v>
      </c>
      <c r="F398" s="23" t="s">
        <v>723</v>
      </c>
      <c r="G398" s="36"/>
      <c r="H398" s="36" t="s">
        <v>473</v>
      </c>
      <c r="I398" s="36"/>
      <c r="J398" s="36" t="s">
        <v>472</v>
      </c>
    </row>
    <row r="399" spans="1:10" ht="15.75" customHeight="1">
      <c r="A399" s="16">
        <v>42902</v>
      </c>
      <c r="B399" s="11" t="s">
        <v>448</v>
      </c>
      <c r="C399" s="15" t="s">
        <v>20</v>
      </c>
      <c r="D399" s="15">
        <v>280000</v>
      </c>
      <c r="E399" s="15">
        <v>2565406.39</v>
      </c>
      <c r="F399" s="23"/>
      <c r="G399" s="36"/>
      <c r="H399" s="36"/>
      <c r="I399" s="36"/>
      <c r="J399" s="36"/>
    </row>
    <row r="400" spans="1:10" ht="15.75" customHeight="1">
      <c r="A400" s="16">
        <v>42902</v>
      </c>
      <c r="B400" s="11" t="s">
        <v>37</v>
      </c>
      <c r="C400" s="15" t="s">
        <v>20</v>
      </c>
      <c r="D400" s="15">
        <v>2626</v>
      </c>
      <c r="E400" s="15">
        <v>2285406.39</v>
      </c>
      <c r="F400" s="23" t="s">
        <v>740</v>
      </c>
      <c r="G400" s="36"/>
      <c r="H400" s="36"/>
      <c r="I400" s="36"/>
      <c r="J400" s="36"/>
    </row>
    <row r="401" spans="1:10" ht="15.75" customHeight="1">
      <c r="A401" s="16">
        <v>42902</v>
      </c>
      <c r="B401" s="11" t="s">
        <v>37</v>
      </c>
      <c r="C401" s="15" t="s">
        <v>20</v>
      </c>
      <c r="D401" s="15">
        <v>3319.99</v>
      </c>
      <c r="E401" s="15">
        <v>2282780.39</v>
      </c>
      <c r="F401" s="23" t="s">
        <v>743</v>
      </c>
      <c r="G401" s="36"/>
      <c r="H401" s="36"/>
      <c r="I401" s="36"/>
      <c r="J401" s="36"/>
    </row>
    <row r="402" spans="1:10" ht="15.75" customHeight="1">
      <c r="A402" s="16">
        <v>42902</v>
      </c>
      <c r="B402" s="11" t="s">
        <v>37</v>
      </c>
      <c r="C402" s="15" t="s">
        <v>20</v>
      </c>
      <c r="D402" s="15">
        <v>1276</v>
      </c>
      <c r="E402" s="15">
        <v>2279460.4</v>
      </c>
      <c r="F402" s="23" t="s">
        <v>802</v>
      </c>
      <c r="G402" s="36"/>
      <c r="H402" s="36"/>
      <c r="I402" s="36"/>
      <c r="J402" s="36"/>
    </row>
    <row r="403" spans="1:10" ht="15.75" customHeight="1">
      <c r="A403" s="16">
        <v>42902</v>
      </c>
      <c r="B403" s="53" t="s">
        <v>480</v>
      </c>
      <c r="C403" s="15" t="s">
        <v>20</v>
      </c>
      <c r="D403" s="15">
        <v>389428.94</v>
      </c>
      <c r="E403" s="15">
        <v>2278184.4</v>
      </c>
      <c r="F403" s="23" t="s">
        <v>462</v>
      </c>
      <c r="G403" s="36"/>
      <c r="H403" s="36"/>
      <c r="I403" s="36"/>
      <c r="J403" s="36"/>
    </row>
    <row r="404" spans="1:10" ht="15.75" customHeight="1">
      <c r="A404" s="16">
        <v>42902</v>
      </c>
      <c r="B404" s="53" t="s">
        <v>479</v>
      </c>
      <c r="C404" s="15" t="s">
        <v>20</v>
      </c>
      <c r="D404" s="15">
        <v>143070.44</v>
      </c>
      <c r="E404" s="15">
        <v>1888755.46</v>
      </c>
      <c r="F404" s="23" t="s">
        <v>461</v>
      </c>
      <c r="G404" s="36"/>
      <c r="H404" s="36"/>
      <c r="I404" s="36"/>
      <c r="J404" s="36"/>
    </row>
    <row r="405" spans="1:10" ht="15.75" customHeight="1">
      <c r="A405" s="16">
        <v>42902</v>
      </c>
      <c r="B405" s="53" t="s">
        <v>478</v>
      </c>
      <c r="C405" s="15" t="s">
        <v>20</v>
      </c>
      <c r="D405" s="15">
        <v>69178.64</v>
      </c>
      <c r="E405" s="15">
        <v>1745685.02</v>
      </c>
      <c r="F405" s="23" t="s">
        <v>462</v>
      </c>
      <c r="G405" s="36"/>
      <c r="H405" s="36"/>
      <c r="I405" s="36"/>
      <c r="J405" s="36"/>
    </row>
    <row r="406" spans="1:10" ht="15.75" customHeight="1">
      <c r="A406" s="16">
        <v>42902</v>
      </c>
      <c r="B406" s="11" t="s">
        <v>449</v>
      </c>
      <c r="C406" s="15" t="s">
        <v>20</v>
      </c>
      <c r="D406" s="15">
        <v>365000</v>
      </c>
      <c r="E406" s="15">
        <v>1676506.38</v>
      </c>
      <c r="F406" s="23" t="s">
        <v>719</v>
      </c>
      <c r="G406" s="36" t="s">
        <v>458</v>
      </c>
      <c r="H406" s="36"/>
      <c r="I406" s="36"/>
      <c r="J406" s="36"/>
    </row>
    <row r="407" spans="1:10" ht="15.75" customHeight="1">
      <c r="A407" s="16">
        <v>42902</v>
      </c>
      <c r="B407" s="11" t="s">
        <v>450</v>
      </c>
      <c r="C407" s="15" t="s">
        <v>20</v>
      </c>
      <c r="D407" s="15">
        <v>70000</v>
      </c>
      <c r="E407" s="15">
        <v>1311506.3799999999</v>
      </c>
      <c r="F407" s="23" t="s">
        <v>722</v>
      </c>
      <c r="G407" s="36"/>
      <c r="H407" s="36" t="s">
        <v>459</v>
      </c>
      <c r="I407" s="36"/>
      <c r="J407" s="36"/>
    </row>
    <row r="408" spans="1:10" ht="15.75" customHeight="1">
      <c r="A408" s="16">
        <v>42902</v>
      </c>
      <c r="B408" s="11" t="s">
        <v>450</v>
      </c>
      <c r="C408" s="15" t="s">
        <v>20</v>
      </c>
      <c r="D408" s="15">
        <v>100000</v>
      </c>
      <c r="E408" s="15">
        <v>1241506.3799999999</v>
      </c>
      <c r="F408" s="23" t="s">
        <v>722</v>
      </c>
      <c r="G408" s="36"/>
      <c r="H408" s="36" t="s">
        <v>459</v>
      </c>
      <c r="I408" s="36"/>
      <c r="J408" s="36"/>
    </row>
    <row r="409" spans="1:10" ht="15.75" customHeight="1">
      <c r="A409" s="16">
        <v>42902</v>
      </c>
      <c r="B409" s="11" t="s">
        <v>481</v>
      </c>
      <c r="C409" s="15" t="s">
        <v>20</v>
      </c>
      <c r="D409" s="15">
        <v>1099</v>
      </c>
      <c r="E409" s="15">
        <v>1141506.3799999999</v>
      </c>
      <c r="F409" s="23" t="s">
        <v>889</v>
      </c>
      <c r="G409" s="36" t="s">
        <v>78</v>
      </c>
      <c r="H409" s="36" t="s">
        <v>460</v>
      </c>
      <c r="I409" s="36"/>
      <c r="J409" s="36"/>
    </row>
    <row r="410" spans="1:10" ht="15.75" customHeight="1">
      <c r="A410" s="16">
        <v>42902</v>
      </c>
      <c r="B410" s="11" t="s">
        <v>451</v>
      </c>
      <c r="C410" s="15">
        <v>527646.46</v>
      </c>
      <c r="D410" s="15" t="s">
        <v>20</v>
      </c>
      <c r="E410" s="15">
        <v>1140407.3799999999</v>
      </c>
      <c r="F410" s="23" t="s">
        <v>565</v>
      </c>
      <c r="G410" s="36"/>
      <c r="H410" s="36"/>
      <c r="I410" s="36"/>
      <c r="J410" s="36"/>
    </row>
    <row r="411" spans="1:10" ht="15.75" customHeight="1">
      <c r="A411" s="16">
        <v>42902</v>
      </c>
      <c r="B411" s="54" t="s">
        <v>482</v>
      </c>
      <c r="C411" s="15" t="s">
        <v>20</v>
      </c>
      <c r="D411" s="15">
        <v>205399.02</v>
      </c>
      <c r="E411" s="15">
        <v>1668053.84</v>
      </c>
      <c r="F411" s="23" t="s">
        <v>1164</v>
      </c>
      <c r="G411" s="36"/>
      <c r="H411" s="36" t="s">
        <v>1165</v>
      </c>
      <c r="I411" s="36"/>
      <c r="J411" s="36"/>
    </row>
    <row r="412" spans="1:10" ht="15.75" customHeight="1">
      <c r="A412" s="16">
        <v>42902</v>
      </c>
      <c r="B412" s="54" t="s">
        <v>483</v>
      </c>
      <c r="C412" s="15" t="s">
        <v>20</v>
      </c>
      <c r="D412" s="15">
        <v>407900</v>
      </c>
      <c r="E412" s="15">
        <v>1462654.82</v>
      </c>
      <c r="F412" s="23" t="s">
        <v>371</v>
      </c>
      <c r="G412" s="36"/>
      <c r="H412" s="36" t="s">
        <v>1165</v>
      </c>
      <c r="I412" s="36"/>
      <c r="J412" s="36"/>
    </row>
    <row r="413" spans="1:10" ht="15.75" customHeight="1">
      <c r="A413" s="16">
        <v>42902</v>
      </c>
      <c r="B413" s="11" t="s">
        <v>452</v>
      </c>
      <c r="C413" s="15">
        <v>4596</v>
      </c>
      <c r="D413" s="15" t="s">
        <v>20</v>
      </c>
      <c r="E413" s="15">
        <v>1054754.82</v>
      </c>
      <c r="F413" s="23" t="s">
        <v>671</v>
      </c>
      <c r="G413" s="36"/>
      <c r="H413" s="36"/>
      <c r="I413" s="36"/>
      <c r="J413" s="36"/>
    </row>
    <row r="414" spans="1:10" ht="15.75" customHeight="1">
      <c r="A414" s="16">
        <v>42902</v>
      </c>
      <c r="B414" s="11" t="s">
        <v>453</v>
      </c>
      <c r="C414" s="15" t="s">
        <v>20</v>
      </c>
      <c r="D414" s="15">
        <v>574000</v>
      </c>
      <c r="E414" s="15">
        <v>1059350.82</v>
      </c>
      <c r="F414" s="23" t="s">
        <v>703</v>
      </c>
      <c r="G414" s="36"/>
      <c r="H414" s="36"/>
      <c r="I414" s="36" t="s">
        <v>704</v>
      </c>
      <c r="J414" s="36"/>
    </row>
    <row r="415" spans="1:10" ht="15.75" customHeight="1">
      <c r="A415" s="16">
        <v>42902</v>
      </c>
      <c r="B415" s="11" t="s">
        <v>454</v>
      </c>
      <c r="C415" s="15">
        <v>14964</v>
      </c>
      <c r="D415" s="15" t="s">
        <v>20</v>
      </c>
      <c r="E415" s="15">
        <v>485350.82</v>
      </c>
      <c r="F415" s="23" t="s">
        <v>564</v>
      </c>
      <c r="G415" s="36"/>
      <c r="H415" s="36"/>
      <c r="I415" s="36"/>
      <c r="J415" s="36"/>
    </row>
    <row r="416" spans="1:10" ht="15.75" customHeight="1">
      <c r="A416" s="16">
        <v>42902</v>
      </c>
      <c r="B416" s="11" t="s">
        <v>455</v>
      </c>
      <c r="C416" s="15">
        <v>22620</v>
      </c>
      <c r="D416" s="15" t="s">
        <v>20</v>
      </c>
      <c r="E416" s="15">
        <v>500314.82</v>
      </c>
      <c r="F416" s="23" t="s">
        <v>676</v>
      </c>
      <c r="G416" s="36"/>
      <c r="H416" s="36"/>
      <c r="I416" s="36"/>
      <c r="J416" s="36"/>
    </row>
    <row r="417" spans="1:10" ht="15.75" customHeight="1">
      <c r="A417" s="16">
        <v>42902</v>
      </c>
      <c r="B417" s="11" t="s">
        <v>456</v>
      </c>
      <c r="C417" s="15">
        <v>8236</v>
      </c>
      <c r="D417" s="15" t="s">
        <v>20</v>
      </c>
      <c r="E417" s="15">
        <v>522934.82</v>
      </c>
      <c r="F417" s="23" t="s">
        <v>701</v>
      </c>
      <c r="G417" s="36"/>
      <c r="H417" s="36"/>
      <c r="I417" s="36"/>
      <c r="J417" s="36"/>
    </row>
    <row r="418" spans="1:10">
      <c r="A418" s="16">
        <v>42902</v>
      </c>
      <c r="B418" s="11" t="s">
        <v>457</v>
      </c>
      <c r="C418" s="15">
        <v>8130.13</v>
      </c>
      <c r="D418" s="15" t="s">
        <v>20</v>
      </c>
      <c r="E418" s="15">
        <v>531170.81999999995</v>
      </c>
      <c r="F418" s="23" t="s">
        <v>702</v>
      </c>
      <c r="G418" s="36"/>
      <c r="H418" s="36"/>
      <c r="I418" s="36"/>
      <c r="J418" s="36"/>
    </row>
    <row r="419" spans="1:10">
      <c r="A419" s="16">
        <v>42902</v>
      </c>
      <c r="B419" s="11" t="s">
        <v>60</v>
      </c>
      <c r="C419" s="15">
        <v>18387.16</v>
      </c>
      <c r="D419" s="15" t="s">
        <v>20</v>
      </c>
      <c r="E419" s="15">
        <v>539300.94999999995</v>
      </c>
      <c r="F419" s="23" t="s">
        <v>567</v>
      </c>
      <c r="G419" s="36"/>
      <c r="H419" s="36"/>
      <c r="I419" s="36"/>
      <c r="J419" s="36"/>
    </row>
    <row r="420" spans="1:10">
      <c r="A420" s="16">
        <v>42902</v>
      </c>
      <c r="B420" s="11" t="s">
        <v>60</v>
      </c>
      <c r="C420" s="15">
        <v>207025.1</v>
      </c>
      <c r="D420" s="15" t="s">
        <v>20</v>
      </c>
      <c r="E420" s="15">
        <v>557688.11</v>
      </c>
      <c r="F420" s="23" t="s">
        <v>567</v>
      </c>
      <c r="G420" s="36"/>
      <c r="H420" s="36"/>
      <c r="I420" s="36"/>
      <c r="J420" s="36"/>
    </row>
    <row r="421" spans="1:10">
      <c r="A421" s="16">
        <v>42902</v>
      </c>
      <c r="B421" s="11" t="s">
        <v>477</v>
      </c>
      <c r="C421" s="15">
        <v>1044</v>
      </c>
      <c r="D421" s="15" t="s">
        <v>20</v>
      </c>
      <c r="E421" s="15">
        <v>764713.21</v>
      </c>
      <c r="F421" s="23" t="s">
        <v>691</v>
      </c>
      <c r="G421" s="36"/>
      <c r="H421" s="36"/>
      <c r="I421" s="36"/>
      <c r="J421" s="36"/>
    </row>
    <row r="422" spans="1:10">
      <c r="A422" s="16">
        <v>42902</v>
      </c>
      <c r="B422" s="11" t="s">
        <v>428</v>
      </c>
      <c r="C422" s="15" t="s">
        <v>20</v>
      </c>
      <c r="D422" s="15">
        <v>93376.73</v>
      </c>
      <c r="E422" s="15">
        <v>765757.21</v>
      </c>
      <c r="F422" s="23" t="s">
        <v>446</v>
      </c>
      <c r="G422" s="36"/>
      <c r="H422" s="36"/>
      <c r="I422" s="36"/>
      <c r="J422" s="36"/>
    </row>
    <row r="423" spans="1:10">
      <c r="A423" s="16">
        <v>42902</v>
      </c>
      <c r="B423" s="11" t="s">
        <v>429</v>
      </c>
      <c r="C423" s="15" t="s">
        <v>20</v>
      </c>
      <c r="D423" s="15">
        <v>2361.8000000000002</v>
      </c>
      <c r="E423" s="15">
        <v>672380.48</v>
      </c>
      <c r="F423" s="23" t="s">
        <v>446</v>
      </c>
      <c r="G423" s="36"/>
      <c r="H423" s="36"/>
      <c r="I423" s="36"/>
      <c r="J423" s="36"/>
    </row>
    <row r="424" spans="1:10">
      <c r="A424" s="19">
        <v>42902</v>
      </c>
      <c r="B424" s="27" t="s">
        <v>11</v>
      </c>
      <c r="C424" s="20">
        <v>11.45</v>
      </c>
      <c r="D424" s="20" t="s">
        <v>20</v>
      </c>
      <c r="E424" s="20">
        <v>670018.68000000005</v>
      </c>
      <c r="F424" s="23"/>
      <c r="G424" s="36"/>
      <c r="H424" s="36"/>
      <c r="I424" s="36"/>
      <c r="J424" s="36"/>
    </row>
    <row r="425" spans="1:10">
      <c r="A425" s="19">
        <v>42902</v>
      </c>
      <c r="B425" s="28" t="s">
        <v>12</v>
      </c>
      <c r="C425" s="20">
        <v>71.59</v>
      </c>
      <c r="D425" s="20" t="s">
        <v>20</v>
      </c>
      <c r="E425" s="20">
        <v>670030.13</v>
      </c>
      <c r="F425" s="23"/>
      <c r="G425" s="36"/>
      <c r="H425" s="36"/>
      <c r="I425" s="36"/>
      <c r="J425" s="36"/>
    </row>
    <row r="426" spans="1:10">
      <c r="A426" s="16">
        <v>42902</v>
      </c>
      <c r="B426" s="11" t="s">
        <v>13</v>
      </c>
      <c r="C426" s="15" t="s">
        <v>20</v>
      </c>
      <c r="D426" s="15">
        <v>13373.38</v>
      </c>
      <c r="E426" s="15">
        <v>670101.72</v>
      </c>
      <c r="F426" s="23" t="s">
        <v>476</v>
      </c>
      <c r="G426" s="36"/>
      <c r="H426" s="36"/>
      <c r="I426" s="36"/>
      <c r="J426" s="36"/>
    </row>
    <row r="427" spans="1:10">
      <c r="A427" s="19">
        <v>42902</v>
      </c>
      <c r="B427" s="27" t="s">
        <v>14</v>
      </c>
      <c r="C427" s="20">
        <v>109.53</v>
      </c>
      <c r="D427" s="20" t="s">
        <v>20</v>
      </c>
      <c r="E427" s="20">
        <v>656728.34</v>
      </c>
      <c r="F427" s="23"/>
      <c r="G427" s="36"/>
      <c r="H427" s="36"/>
      <c r="I427" s="36"/>
      <c r="J427" s="36"/>
    </row>
    <row r="428" spans="1:10">
      <c r="A428" s="19">
        <v>42902</v>
      </c>
      <c r="B428" s="28" t="s">
        <v>15</v>
      </c>
      <c r="C428" s="20">
        <v>684.57</v>
      </c>
      <c r="D428" s="20" t="s">
        <v>20</v>
      </c>
      <c r="E428" s="20">
        <v>656837.87</v>
      </c>
      <c r="F428" s="23"/>
      <c r="G428" s="36"/>
      <c r="H428" s="36"/>
      <c r="I428" s="36"/>
      <c r="J428" s="36"/>
    </row>
    <row r="429" spans="1:10">
      <c r="A429" s="16">
        <v>42902</v>
      </c>
      <c r="B429" s="11" t="s">
        <v>16</v>
      </c>
      <c r="C429" s="15" t="s">
        <v>20</v>
      </c>
      <c r="D429" s="15">
        <v>28764.61</v>
      </c>
      <c r="E429" s="15">
        <v>657522.43999999994</v>
      </c>
      <c r="F429" s="23" t="s">
        <v>476</v>
      </c>
      <c r="G429" s="36"/>
      <c r="H429" s="36"/>
      <c r="I429" s="36"/>
      <c r="J429" s="36"/>
    </row>
    <row r="430" spans="1:10">
      <c r="A430" s="16">
        <v>42902</v>
      </c>
      <c r="B430" s="37" t="s">
        <v>430</v>
      </c>
      <c r="C430" s="15" t="s">
        <v>20</v>
      </c>
      <c r="D430" s="15">
        <v>4145.3900000000003</v>
      </c>
      <c r="E430" s="15">
        <v>628757.82999999996</v>
      </c>
      <c r="F430" s="23" t="s">
        <v>633</v>
      </c>
      <c r="G430" s="36"/>
      <c r="H430" s="36"/>
      <c r="I430" s="36"/>
      <c r="J430" s="36"/>
    </row>
    <row r="431" spans="1:10">
      <c r="A431" s="16">
        <v>42902</v>
      </c>
      <c r="B431" s="11" t="s">
        <v>431</v>
      </c>
      <c r="C431" s="15" t="s">
        <v>20</v>
      </c>
      <c r="D431" s="15">
        <v>5259</v>
      </c>
      <c r="E431" s="15">
        <v>624612.43999999994</v>
      </c>
      <c r="F431" s="23" t="s">
        <v>1224</v>
      </c>
      <c r="G431" s="36" t="s">
        <v>1135</v>
      </c>
      <c r="H431" s="36" t="s">
        <v>1134</v>
      </c>
      <c r="I431" s="36"/>
      <c r="J431" s="36"/>
    </row>
    <row r="432" spans="1:10">
      <c r="A432" s="16">
        <v>42902</v>
      </c>
      <c r="B432" s="11" t="s">
        <v>432</v>
      </c>
      <c r="C432" s="15">
        <v>9306.65</v>
      </c>
      <c r="D432" s="15" t="s">
        <v>20</v>
      </c>
      <c r="E432" s="15">
        <v>619353.43999999994</v>
      </c>
      <c r="F432" s="23" t="s">
        <v>700</v>
      </c>
      <c r="G432" s="36"/>
      <c r="H432" s="36"/>
      <c r="I432" s="36"/>
      <c r="J432" s="36"/>
    </row>
    <row r="433" spans="1:10">
      <c r="A433" s="16">
        <v>42901</v>
      </c>
      <c r="B433" s="11" t="s">
        <v>419</v>
      </c>
      <c r="C433" s="15">
        <v>5220</v>
      </c>
      <c r="D433" s="15" t="s">
        <v>20</v>
      </c>
      <c r="E433" s="15">
        <v>628660.09</v>
      </c>
      <c r="F433" s="23" t="s">
        <v>699</v>
      </c>
      <c r="G433" s="36"/>
      <c r="H433" s="36"/>
      <c r="I433" s="36"/>
      <c r="J433" s="36"/>
    </row>
    <row r="434" spans="1:10">
      <c r="A434" s="16">
        <v>42901</v>
      </c>
      <c r="B434" s="11" t="s">
        <v>420</v>
      </c>
      <c r="C434" s="15">
        <v>250000</v>
      </c>
      <c r="D434" s="15" t="s">
        <v>20</v>
      </c>
      <c r="E434" s="15">
        <v>633880.09</v>
      </c>
      <c r="F434" s="23" t="s">
        <v>698</v>
      </c>
      <c r="G434" s="36"/>
      <c r="H434" s="36"/>
      <c r="I434" s="36"/>
      <c r="J434" s="36"/>
    </row>
    <row r="435" spans="1:10">
      <c r="A435" s="16">
        <v>42901</v>
      </c>
      <c r="B435" s="11" t="s">
        <v>421</v>
      </c>
      <c r="C435" s="15">
        <v>138177.96</v>
      </c>
      <c r="D435" s="15" t="s">
        <v>20</v>
      </c>
      <c r="E435" s="15">
        <v>883880.09</v>
      </c>
      <c r="F435" s="23" t="s">
        <v>672</v>
      </c>
      <c r="G435" s="36"/>
      <c r="H435" s="36"/>
      <c r="I435" s="36"/>
      <c r="J435" s="36"/>
    </row>
    <row r="436" spans="1:10">
      <c r="A436" s="16">
        <v>42901</v>
      </c>
      <c r="B436" s="11" t="s">
        <v>425</v>
      </c>
      <c r="C436" s="15" t="s">
        <v>20</v>
      </c>
      <c r="D436" s="15">
        <v>277800</v>
      </c>
      <c r="E436" s="15">
        <v>1022058.05</v>
      </c>
      <c r="F436" s="23" t="s">
        <v>741</v>
      </c>
      <c r="G436" s="36" t="s">
        <v>426</v>
      </c>
      <c r="H436" s="36" t="s">
        <v>427</v>
      </c>
      <c r="I436" s="36"/>
      <c r="J436" s="36"/>
    </row>
    <row r="437" spans="1:10">
      <c r="A437" s="16">
        <v>42901</v>
      </c>
      <c r="B437" s="11" t="s">
        <v>422</v>
      </c>
      <c r="C437" s="15" t="s">
        <v>20</v>
      </c>
      <c r="D437" s="15">
        <v>5726</v>
      </c>
      <c r="E437" s="15">
        <v>744258.05</v>
      </c>
      <c r="F437" s="23" t="s">
        <v>1182</v>
      </c>
      <c r="G437" s="36"/>
      <c r="H437" s="36"/>
      <c r="I437" s="36"/>
      <c r="J437" s="36"/>
    </row>
    <row r="438" spans="1:10">
      <c r="A438" s="16">
        <v>42901</v>
      </c>
      <c r="B438" s="53" t="s">
        <v>484</v>
      </c>
      <c r="C438" s="15" t="s">
        <v>20</v>
      </c>
      <c r="D438" s="15">
        <v>116335.85</v>
      </c>
      <c r="E438" s="15">
        <v>738532.05</v>
      </c>
      <c r="F438" s="63" t="s">
        <v>953</v>
      </c>
      <c r="G438" s="36"/>
      <c r="H438" s="36"/>
      <c r="I438" s="36"/>
      <c r="J438" s="36"/>
    </row>
    <row r="439" spans="1:10">
      <c r="A439" s="16">
        <v>42901</v>
      </c>
      <c r="B439" s="53" t="s">
        <v>485</v>
      </c>
      <c r="C439" s="15" t="s">
        <v>20</v>
      </c>
      <c r="D439" s="15">
        <v>8504.1200000000008</v>
      </c>
      <c r="E439" s="15">
        <v>622196.19999999995</v>
      </c>
      <c r="F439" s="23" t="s">
        <v>549</v>
      </c>
      <c r="G439" s="36"/>
      <c r="H439" s="36"/>
      <c r="I439" s="36"/>
      <c r="J439" s="36"/>
    </row>
    <row r="440" spans="1:10">
      <c r="A440" s="16">
        <v>42901</v>
      </c>
      <c r="B440" s="38" t="s">
        <v>423</v>
      </c>
      <c r="C440" s="15">
        <v>5000</v>
      </c>
      <c r="D440" s="15" t="s">
        <v>20</v>
      </c>
      <c r="E440" s="15">
        <v>613692.07999999996</v>
      </c>
      <c r="F440" s="23" t="s">
        <v>325</v>
      </c>
      <c r="G440" s="36"/>
      <c r="H440" s="36"/>
      <c r="I440" s="36"/>
      <c r="J440" s="36"/>
    </row>
    <row r="441" spans="1:10">
      <c r="A441" s="16">
        <v>42901</v>
      </c>
      <c r="B441" s="11" t="s">
        <v>424</v>
      </c>
      <c r="C441" s="15" t="s">
        <v>20</v>
      </c>
      <c r="D441" s="15">
        <v>22468.27</v>
      </c>
      <c r="E441" s="15">
        <v>618692.07999999996</v>
      </c>
      <c r="F441" s="23" t="s">
        <v>938</v>
      </c>
      <c r="G441" s="36" t="s">
        <v>525</v>
      </c>
      <c r="H441" s="36"/>
      <c r="I441" s="36"/>
      <c r="J441" s="36" t="s">
        <v>306</v>
      </c>
    </row>
    <row r="442" spans="1:10">
      <c r="A442" s="16">
        <v>42901</v>
      </c>
      <c r="B442" s="11" t="s">
        <v>380</v>
      </c>
      <c r="C442" s="15">
        <v>857325.39</v>
      </c>
      <c r="D442" s="15" t="s">
        <v>20</v>
      </c>
      <c r="E442" s="15">
        <v>596223.81000000006</v>
      </c>
      <c r="F442" s="23" t="s">
        <v>565</v>
      </c>
      <c r="G442" s="36"/>
      <c r="H442" s="36"/>
      <c r="I442" s="36"/>
      <c r="J442" s="36"/>
    </row>
    <row r="443" spans="1:10">
      <c r="A443" s="16">
        <v>42901</v>
      </c>
      <c r="B443" s="11" t="s">
        <v>381</v>
      </c>
      <c r="C443" s="15" t="s">
        <v>20</v>
      </c>
      <c r="D443" s="15">
        <v>160080</v>
      </c>
      <c r="E443" s="15">
        <v>1453549.2</v>
      </c>
      <c r="F443" s="23" t="s">
        <v>737</v>
      </c>
      <c r="G443" s="36" t="s">
        <v>417</v>
      </c>
      <c r="H443" s="36" t="s">
        <v>175</v>
      </c>
      <c r="I443" s="36"/>
      <c r="J443" s="36"/>
    </row>
    <row r="444" spans="1:10">
      <c r="A444" s="16">
        <v>42901</v>
      </c>
      <c r="B444" s="11" t="s">
        <v>382</v>
      </c>
      <c r="C444" s="15" t="s">
        <v>20</v>
      </c>
      <c r="D444" s="15">
        <v>201000</v>
      </c>
      <c r="E444" s="15">
        <v>1293469.2</v>
      </c>
      <c r="F444" s="63" t="s">
        <v>550</v>
      </c>
      <c r="G444" s="36"/>
      <c r="H444" s="36"/>
      <c r="I444" s="36"/>
      <c r="J444" s="36"/>
    </row>
    <row r="445" spans="1:10">
      <c r="A445" s="16">
        <v>42901</v>
      </c>
      <c r="B445" s="11" t="s">
        <v>383</v>
      </c>
      <c r="C445" s="15" t="s">
        <v>20</v>
      </c>
      <c r="D445" s="15">
        <v>75200</v>
      </c>
      <c r="E445" s="15">
        <v>1092469.2</v>
      </c>
      <c r="F445" s="23" t="s">
        <v>739</v>
      </c>
      <c r="G445" s="36"/>
      <c r="H445" s="36"/>
      <c r="I445" s="36"/>
      <c r="J445" s="36"/>
    </row>
    <row r="446" spans="1:10">
      <c r="A446" s="16">
        <v>42901</v>
      </c>
      <c r="B446" s="11" t="s">
        <v>384</v>
      </c>
      <c r="C446" s="15">
        <v>7156.58</v>
      </c>
      <c r="D446" s="15" t="s">
        <v>20</v>
      </c>
      <c r="E446" s="15">
        <v>1017269.2</v>
      </c>
      <c r="F446" s="23" t="s">
        <v>673</v>
      </c>
      <c r="G446" s="36"/>
      <c r="H446" s="36"/>
      <c r="I446" s="36"/>
      <c r="J446" s="36"/>
    </row>
    <row r="447" spans="1:10">
      <c r="A447" s="16">
        <v>42901</v>
      </c>
      <c r="B447" s="11" t="s">
        <v>385</v>
      </c>
      <c r="C447" s="15">
        <v>10000</v>
      </c>
      <c r="D447" s="15" t="s">
        <v>20</v>
      </c>
      <c r="E447" s="15">
        <v>1024425.78</v>
      </c>
      <c r="F447" s="23" t="s">
        <v>674</v>
      </c>
      <c r="G447" s="36"/>
      <c r="H447" s="36"/>
      <c r="I447" s="36"/>
      <c r="J447" s="36"/>
    </row>
    <row r="448" spans="1:10">
      <c r="A448" s="16">
        <v>42901</v>
      </c>
      <c r="B448" s="11" t="s">
        <v>386</v>
      </c>
      <c r="C448" s="15">
        <v>34916</v>
      </c>
      <c r="D448" s="15" t="s">
        <v>20</v>
      </c>
      <c r="E448" s="15">
        <v>1034425.78</v>
      </c>
      <c r="F448" s="23" t="s">
        <v>675</v>
      </c>
      <c r="G448" s="36"/>
      <c r="H448" s="36"/>
      <c r="I448" s="36"/>
      <c r="J448" s="36"/>
    </row>
    <row r="449" spans="1:10">
      <c r="A449" s="16">
        <v>42901</v>
      </c>
      <c r="B449" s="11" t="s">
        <v>387</v>
      </c>
      <c r="C449" s="15">
        <v>3886</v>
      </c>
      <c r="D449" s="15" t="s">
        <v>20</v>
      </c>
      <c r="E449" s="15">
        <v>1069341.78</v>
      </c>
      <c r="F449" s="23" t="s">
        <v>676</v>
      </c>
      <c r="G449" s="36"/>
      <c r="H449" s="36"/>
      <c r="I449" s="36"/>
      <c r="J449" s="36"/>
    </row>
    <row r="450" spans="1:10">
      <c r="A450" s="16">
        <v>42901</v>
      </c>
      <c r="B450" s="11" t="s">
        <v>388</v>
      </c>
      <c r="C450" s="15">
        <v>12992</v>
      </c>
      <c r="D450" s="15" t="s">
        <v>20</v>
      </c>
      <c r="E450" s="15">
        <v>1073227.78</v>
      </c>
      <c r="F450" s="23" t="s">
        <v>564</v>
      </c>
      <c r="G450" s="36"/>
      <c r="H450" s="36"/>
      <c r="I450" s="36"/>
      <c r="J450" s="36"/>
    </row>
    <row r="451" spans="1:10">
      <c r="A451" s="16">
        <v>42901</v>
      </c>
      <c r="B451" s="11" t="s">
        <v>389</v>
      </c>
      <c r="C451" s="15">
        <v>6062.45</v>
      </c>
      <c r="D451" s="15" t="s">
        <v>20</v>
      </c>
      <c r="E451" s="15">
        <v>1086219.78</v>
      </c>
      <c r="F451" s="23" t="s">
        <v>677</v>
      </c>
      <c r="G451" s="36"/>
      <c r="H451" s="36"/>
      <c r="I451" s="36"/>
      <c r="J451" s="36"/>
    </row>
    <row r="452" spans="1:10">
      <c r="A452" s="16">
        <v>42901</v>
      </c>
      <c r="B452" s="11" t="s">
        <v>390</v>
      </c>
      <c r="C452" s="15">
        <v>812</v>
      </c>
      <c r="D452" s="15" t="s">
        <v>20</v>
      </c>
      <c r="E452" s="15">
        <v>1092282.23</v>
      </c>
      <c r="F452" s="23" t="s">
        <v>678</v>
      </c>
      <c r="G452" s="36"/>
      <c r="H452" s="36"/>
      <c r="I452" s="36"/>
      <c r="J452" s="36"/>
    </row>
    <row r="453" spans="1:10">
      <c r="A453" s="16">
        <v>42901</v>
      </c>
      <c r="B453" s="11" t="s">
        <v>391</v>
      </c>
      <c r="C453" s="15">
        <v>8551.8700000000008</v>
      </c>
      <c r="D453" s="15" t="s">
        <v>20</v>
      </c>
      <c r="E453" s="15">
        <v>1093094.23</v>
      </c>
      <c r="F453" s="23" t="s">
        <v>679</v>
      </c>
      <c r="G453" s="36"/>
      <c r="H453" s="36"/>
      <c r="I453" s="36"/>
      <c r="J453" s="36"/>
    </row>
    <row r="454" spans="1:10">
      <c r="A454" s="16">
        <v>42901</v>
      </c>
      <c r="B454" s="11" t="s">
        <v>392</v>
      </c>
      <c r="C454" s="15">
        <v>9595.3799999999992</v>
      </c>
      <c r="D454" s="15" t="s">
        <v>20</v>
      </c>
      <c r="E454" s="15">
        <v>1101646.1000000001</v>
      </c>
      <c r="F454" s="23" t="s">
        <v>681</v>
      </c>
      <c r="G454" s="36"/>
      <c r="H454" s="36"/>
      <c r="I454" s="36"/>
      <c r="J454" s="36"/>
    </row>
    <row r="455" spans="1:10">
      <c r="A455" s="16">
        <v>42901</v>
      </c>
      <c r="B455" s="11" t="s">
        <v>393</v>
      </c>
      <c r="C455" s="15">
        <v>5000</v>
      </c>
      <c r="D455" s="15" t="s">
        <v>20</v>
      </c>
      <c r="E455" s="15">
        <v>1111241.48</v>
      </c>
      <c r="F455" s="23" t="s">
        <v>660</v>
      </c>
      <c r="G455" s="36"/>
      <c r="H455" s="36"/>
      <c r="I455" s="36"/>
      <c r="J455" s="36"/>
    </row>
    <row r="456" spans="1:10">
      <c r="A456" s="16">
        <v>42901</v>
      </c>
      <c r="B456" s="11" t="s">
        <v>394</v>
      </c>
      <c r="C456" s="15">
        <v>500</v>
      </c>
      <c r="D456" s="15" t="s">
        <v>20</v>
      </c>
      <c r="E456" s="15">
        <v>1116241.48</v>
      </c>
      <c r="F456" s="23" t="s">
        <v>682</v>
      </c>
      <c r="G456" s="36"/>
      <c r="H456" s="36"/>
      <c r="I456" s="36"/>
      <c r="J456" s="36"/>
    </row>
    <row r="457" spans="1:10">
      <c r="A457" s="16">
        <v>42901</v>
      </c>
      <c r="B457" s="11" t="s">
        <v>395</v>
      </c>
      <c r="C457" s="15">
        <v>580</v>
      </c>
      <c r="D457" s="15" t="s">
        <v>20</v>
      </c>
      <c r="E457" s="15">
        <v>1116741.48</v>
      </c>
      <c r="F457" s="23" t="s">
        <v>683</v>
      </c>
      <c r="G457" s="36"/>
      <c r="H457" s="36"/>
      <c r="I457" s="36"/>
      <c r="J457" s="36"/>
    </row>
    <row r="458" spans="1:10">
      <c r="A458" s="16">
        <v>42901</v>
      </c>
      <c r="B458" s="11" t="s">
        <v>396</v>
      </c>
      <c r="C458" s="15">
        <v>17980</v>
      </c>
      <c r="D458" s="15" t="s">
        <v>20</v>
      </c>
      <c r="E458" s="15">
        <v>1117321.48</v>
      </c>
      <c r="F458" s="23" t="s">
        <v>683</v>
      </c>
      <c r="G458" s="36"/>
      <c r="H458" s="36"/>
      <c r="I458" s="36"/>
      <c r="J458" s="36"/>
    </row>
    <row r="459" spans="1:10">
      <c r="A459" s="16">
        <v>42901</v>
      </c>
      <c r="B459" s="11" t="s">
        <v>397</v>
      </c>
      <c r="C459" s="15">
        <v>23043.1</v>
      </c>
      <c r="D459" s="15" t="s">
        <v>20</v>
      </c>
      <c r="E459" s="15">
        <v>1135301.48</v>
      </c>
      <c r="F459" s="23" t="s">
        <v>684</v>
      </c>
      <c r="G459" s="36"/>
      <c r="H459" s="36"/>
      <c r="I459" s="36"/>
      <c r="J459" s="36"/>
    </row>
    <row r="460" spans="1:10">
      <c r="A460" s="16">
        <v>42901</v>
      </c>
      <c r="B460" s="11" t="s">
        <v>398</v>
      </c>
      <c r="C460" s="15">
        <v>5732</v>
      </c>
      <c r="D460" s="15" t="s">
        <v>20</v>
      </c>
      <c r="E460" s="15">
        <v>1158344.58</v>
      </c>
      <c r="F460" s="23" t="s">
        <v>680</v>
      </c>
      <c r="G460" s="36"/>
      <c r="H460" s="36"/>
      <c r="I460" s="36"/>
      <c r="J460" s="36"/>
    </row>
    <row r="461" spans="1:10">
      <c r="A461" s="16">
        <v>42901</v>
      </c>
      <c r="B461" s="11" t="s">
        <v>399</v>
      </c>
      <c r="C461" s="15">
        <v>25332.36</v>
      </c>
      <c r="D461" s="15" t="s">
        <v>20</v>
      </c>
      <c r="E461" s="15">
        <v>1164076.58</v>
      </c>
      <c r="F461" s="23" t="s">
        <v>685</v>
      </c>
      <c r="G461" s="36"/>
      <c r="H461" s="36"/>
      <c r="I461" s="36"/>
      <c r="J461" s="36"/>
    </row>
    <row r="462" spans="1:10">
      <c r="A462" s="16">
        <v>42901</v>
      </c>
      <c r="B462" s="11" t="s">
        <v>400</v>
      </c>
      <c r="C462" s="15">
        <v>3341.1</v>
      </c>
      <c r="D462" s="15" t="s">
        <v>20</v>
      </c>
      <c r="E462" s="15">
        <v>1189408.94</v>
      </c>
      <c r="F462" s="23" t="s">
        <v>686</v>
      </c>
      <c r="G462" s="36"/>
      <c r="H462" s="36"/>
      <c r="I462" s="36"/>
      <c r="J462" s="36"/>
    </row>
    <row r="463" spans="1:10">
      <c r="A463" s="16">
        <v>42901</v>
      </c>
      <c r="B463" s="11" t="s">
        <v>401</v>
      </c>
      <c r="C463" s="15">
        <v>1345</v>
      </c>
      <c r="D463" s="15" t="s">
        <v>20</v>
      </c>
      <c r="E463" s="15">
        <v>1192750.04</v>
      </c>
      <c r="F463" s="23" t="s">
        <v>687</v>
      </c>
      <c r="G463" s="36"/>
      <c r="H463" s="36"/>
      <c r="I463" s="36"/>
      <c r="J463" s="36"/>
    </row>
    <row r="464" spans="1:10">
      <c r="A464" s="16">
        <v>42901</v>
      </c>
      <c r="B464" s="11" t="s">
        <v>402</v>
      </c>
      <c r="C464" s="15">
        <v>12760</v>
      </c>
      <c r="D464" s="15" t="s">
        <v>20</v>
      </c>
      <c r="E464" s="15">
        <v>1194095.04</v>
      </c>
      <c r="F464" s="23" t="s">
        <v>688</v>
      </c>
      <c r="G464" s="36"/>
      <c r="H464" s="36"/>
      <c r="I464" s="36"/>
      <c r="J464" s="36"/>
    </row>
    <row r="465" spans="1:10">
      <c r="A465" s="16">
        <v>42901</v>
      </c>
      <c r="B465" s="11" t="s">
        <v>403</v>
      </c>
      <c r="C465" s="15">
        <v>1827</v>
      </c>
      <c r="D465" s="15" t="s">
        <v>20</v>
      </c>
      <c r="E465" s="15">
        <v>1206855.04</v>
      </c>
      <c r="F465" s="23" t="s">
        <v>678</v>
      </c>
      <c r="G465" s="36"/>
      <c r="H465" s="36"/>
      <c r="I465" s="36"/>
      <c r="J465" s="36"/>
    </row>
    <row r="466" spans="1:10">
      <c r="A466" s="16">
        <v>42901</v>
      </c>
      <c r="B466" s="11" t="s">
        <v>404</v>
      </c>
      <c r="C466" s="15">
        <v>1564</v>
      </c>
      <c r="D466" s="15" t="s">
        <v>20</v>
      </c>
      <c r="E466" s="15">
        <v>1208682.04</v>
      </c>
      <c r="F466" s="23" t="s">
        <v>680</v>
      </c>
      <c r="G466" s="36"/>
      <c r="H466" s="36"/>
      <c r="I466" s="36"/>
      <c r="J466" s="36"/>
    </row>
    <row r="467" spans="1:10">
      <c r="A467" s="16">
        <v>42901</v>
      </c>
      <c r="B467" s="11" t="s">
        <v>405</v>
      </c>
      <c r="C467" s="15">
        <v>55860.5</v>
      </c>
      <c r="D467" s="15" t="s">
        <v>20</v>
      </c>
      <c r="E467" s="15">
        <v>1210246.04</v>
      </c>
      <c r="F467" s="23" t="s">
        <v>689</v>
      </c>
      <c r="G467" s="36"/>
      <c r="H467" s="36"/>
      <c r="I467" s="36"/>
      <c r="J467" s="36"/>
    </row>
    <row r="468" spans="1:10">
      <c r="A468" s="16">
        <v>42901</v>
      </c>
      <c r="B468" s="11" t="s">
        <v>406</v>
      </c>
      <c r="C468" s="15">
        <v>41528</v>
      </c>
      <c r="D468" s="15" t="s">
        <v>20</v>
      </c>
      <c r="E468" s="15">
        <v>1266106.54</v>
      </c>
      <c r="F468" s="23" t="s">
        <v>693</v>
      </c>
      <c r="G468" s="36"/>
      <c r="H468" s="36"/>
      <c r="I468" s="36"/>
      <c r="J468" s="36"/>
    </row>
    <row r="469" spans="1:10">
      <c r="A469" s="16">
        <v>42901</v>
      </c>
      <c r="B469" s="11" t="s">
        <v>407</v>
      </c>
      <c r="C469" s="15">
        <v>15730.8</v>
      </c>
      <c r="D469" s="15" t="s">
        <v>20</v>
      </c>
      <c r="E469" s="15">
        <v>1307634.54</v>
      </c>
      <c r="F469" s="23" t="s">
        <v>690</v>
      </c>
      <c r="G469" s="36"/>
      <c r="H469" s="36"/>
      <c r="I469" s="36"/>
      <c r="J469" s="36"/>
    </row>
    <row r="470" spans="1:10">
      <c r="A470" s="16">
        <v>42901</v>
      </c>
      <c r="B470" s="11" t="s">
        <v>408</v>
      </c>
      <c r="C470" s="15">
        <v>348</v>
      </c>
      <c r="D470" s="15" t="s">
        <v>20</v>
      </c>
      <c r="E470" s="15">
        <v>1323365.3400000001</v>
      </c>
      <c r="F470" s="23" t="s">
        <v>690</v>
      </c>
      <c r="G470" s="36"/>
      <c r="H470" s="36"/>
      <c r="I470" s="36"/>
      <c r="J470" s="36"/>
    </row>
    <row r="471" spans="1:10">
      <c r="A471" s="16">
        <v>42901</v>
      </c>
      <c r="B471" s="11" t="s">
        <v>409</v>
      </c>
      <c r="C471" s="15">
        <v>10672</v>
      </c>
      <c r="D471" s="15" t="s">
        <v>20</v>
      </c>
      <c r="E471" s="15">
        <v>1323713.3400000001</v>
      </c>
      <c r="F471" s="23" t="s">
        <v>692</v>
      </c>
      <c r="G471" s="36"/>
      <c r="H471" s="36"/>
      <c r="I471" s="36"/>
      <c r="J471" s="36"/>
    </row>
    <row r="472" spans="1:10">
      <c r="A472" s="16">
        <v>42901</v>
      </c>
      <c r="B472" s="11" t="s">
        <v>488</v>
      </c>
      <c r="C472" s="15">
        <v>17400</v>
      </c>
      <c r="D472" s="15" t="s">
        <v>20</v>
      </c>
      <c r="E472" s="15">
        <v>1334385.3400000001</v>
      </c>
      <c r="F472" s="23" t="s">
        <v>691</v>
      </c>
      <c r="G472" s="36"/>
      <c r="H472" s="36"/>
      <c r="I472" s="36"/>
      <c r="J472" s="36"/>
    </row>
    <row r="473" spans="1:10">
      <c r="A473" s="16">
        <v>42901</v>
      </c>
      <c r="B473" s="11" t="s">
        <v>487</v>
      </c>
      <c r="C473" s="15">
        <v>29510.400000000001</v>
      </c>
      <c r="D473" s="15" t="s">
        <v>20</v>
      </c>
      <c r="E473" s="15">
        <v>1351785.34</v>
      </c>
      <c r="F473" s="23" t="s">
        <v>694</v>
      </c>
      <c r="G473" s="36"/>
      <c r="H473" s="36"/>
      <c r="I473" s="36"/>
      <c r="J473" s="36"/>
    </row>
    <row r="474" spans="1:10">
      <c r="A474" s="16">
        <v>42901</v>
      </c>
      <c r="B474" s="11" t="s">
        <v>486</v>
      </c>
      <c r="C474" s="15">
        <v>2320</v>
      </c>
      <c r="D474" s="15" t="s">
        <v>20</v>
      </c>
      <c r="E474" s="15">
        <v>1381295.74</v>
      </c>
      <c r="F474" s="23" t="s">
        <v>692</v>
      </c>
      <c r="G474" s="36"/>
      <c r="H474" s="36"/>
      <c r="I474" s="36"/>
      <c r="J474" s="36"/>
    </row>
    <row r="475" spans="1:10">
      <c r="A475" s="16">
        <v>42901</v>
      </c>
      <c r="B475" s="11" t="s">
        <v>489</v>
      </c>
      <c r="C475" s="15">
        <v>800.03</v>
      </c>
      <c r="D475" s="15" t="s">
        <v>20</v>
      </c>
      <c r="E475" s="15">
        <v>1383615.74</v>
      </c>
      <c r="F475" s="23" t="s">
        <v>662</v>
      </c>
      <c r="G475" s="36"/>
      <c r="H475" s="36"/>
      <c r="I475" s="36"/>
      <c r="J475" s="36"/>
    </row>
    <row r="476" spans="1:10">
      <c r="A476" s="16">
        <v>42901</v>
      </c>
      <c r="B476" s="11" t="s">
        <v>490</v>
      </c>
      <c r="C476" s="15">
        <v>269.82</v>
      </c>
      <c r="D476" s="15" t="s">
        <v>20</v>
      </c>
      <c r="E476" s="15">
        <v>1384415.77</v>
      </c>
      <c r="F476" s="23" t="s">
        <v>695</v>
      </c>
      <c r="G476" s="36"/>
      <c r="H476" s="36"/>
      <c r="I476" s="36"/>
      <c r="J476" s="36"/>
    </row>
    <row r="477" spans="1:10">
      <c r="A477" s="16">
        <v>42901</v>
      </c>
      <c r="B477" s="11" t="s">
        <v>491</v>
      </c>
      <c r="C477" s="15">
        <v>2960</v>
      </c>
      <c r="D477" s="15" t="s">
        <v>20</v>
      </c>
      <c r="E477" s="15">
        <v>1384685.59</v>
      </c>
      <c r="F477" s="23" t="s">
        <v>696</v>
      </c>
      <c r="G477" s="36"/>
      <c r="H477" s="36"/>
      <c r="I477" s="36"/>
      <c r="J477" s="36"/>
    </row>
    <row r="478" spans="1:10">
      <c r="A478" s="16">
        <v>42901</v>
      </c>
      <c r="B478" s="11" t="s">
        <v>492</v>
      </c>
      <c r="C478" s="15">
        <v>9415</v>
      </c>
      <c r="D478" s="15" t="s">
        <v>20</v>
      </c>
      <c r="E478" s="15">
        <v>1387645.59</v>
      </c>
      <c r="F478" s="23" t="s">
        <v>696</v>
      </c>
      <c r="G478" s="36"/>
      <c r="H478" s="36"/>
      <c r="I478" s="36"/>
      <c r="J478" s="36"/>
    </row>
    <row r="479" spans="1:10">
      <c r="A479" s="16">
        <v>42901</v>
      </c>
      <c r="B479" s="11" t="s">
        <v>493</v>
      </c>
      <c r="C479" s="15">
        <v>3678.94</v>
      </c>
      <c r="D479" s="15" t="s">
        <v>20</v>
      </c>
      <c r="E479" s="15">
        <v>1397060.59</v>
      </c>
      <c r="F479" s="23" t="s">
        <v>697</v>
      </c>
      <c r="G479" s="36"/>
      <c r="H479" s="36"/>
      <c r="I479" s="36"/>
      <c r="J479" s="36"/>
    </row>
    <row r="480" spans="1:10">
      <c r="A480" s="16">
        <v>42901</v>
      </c>
      <c r="B480" s="11" t="s">
        <v>75</v>
      </c>
      <c r="C480" s="15">
        <v>77282.81</v>
      </c>
      <c r="D480" s="15" t="s">
        <v>20</v>
      </c>
      <c r="E480" s="15">
        <v>1400739.53</v>
      </c>
      <c r="F480" s="23"/>
      <c r="G480" s="36"/>
      <c r="H480" s="36"/>
      <c r="I480" s="36"/>
      <c r="J480" s="36"/>
    </row>
    <row r="481" spans="1:10">
      <c r="A481" s="16">
        <v>42901</v>
      </c>
      <c r="B481" s="11" t="s">
        <v>494</v>
      </c>
      <c r="C481" s="15">
        <v>4872</v>
      </c>
      <c r="D481" s="15" t="s">
        <v>20</v>
      </c>
      <c r="E481" s="15">
        <v>1478022.34</v>
      </c>
      <c r="F481" s="23" t="s">
        <v>667</v>
      </c>
      <c r="G481" s="36"/>
      <c r="H481" s="36"/>
      <c r="I481" s="36" t="s">
        <v>668</v>
      </c>
      <c r="J481" s="36"/>
    </row>
    <row r="482" spans="1:10">
      <c r="A482" s="16">
        <v>42901</v>
      </c>
      <c r="B482" s="11" t="s">
        <v>414</v>
      </c>
      <c r="C482" s="15">
        <v>4176</v>
      </c>
      <c r="D482" s="15" t="s">
        <v>20</v>
      </c>
      <c r="E482" s="15">
        <v>1482894.34</v>
      </c>
      <c r="F482" s="23" t="s">
        <v>669</v>
      </c>
      <c r="G482" s="36"/>
      <c r="H482" s="36"/>
      <c r="I482" s="36" t="s">
        <v>670</v>
      </c>
      <c r="J482" s="36"/>
    </row>
    <row r="483" spans="1:10">
      <c r="A483" s="16">
        <v>42901</v>
      </c>
      <c r="B483" s="11" t="s">
        <v>415</v>
      </c>
      <c r="C483" s="15">
        <v>200</v>
      </c>
      <c r="D483" s="15" t="s">
        <v>20</v>
      </c>
      <c r="E483" s="15">
        <v>1487070.34</v>
      </c>
      <c r="F483" s="23" t="s">
        <v>663</v>
      </c>
      <c r="G483" s="36"/>
      <c r="H483" s="36"/>
      <c r="I483" s="36" t="s">
        <v>664</v>
      </c>
      <c r="J483" s="36"/>
    </row>
    <row r="484" spans="1:10">
      <c r="A484" s="16">
        <v>42901</v>
      </c>
      <c r="B484" s="11" t="s">
        <v>413</v>
      </c>
      <c r="C484" s="15">
        <v>200</v>
      </c>
      <c r="D484" s="15" t="s">
        <v>20</v>
      </c>
      <c r="E484" s="15">
        <v>1487270.34</v>
      </c>
      <c r="F484" s="23" t="s">
        <v>663</v>
      </c>
      <c r="G484" s="36"/>
      <c r="H484" s="36"/>
      <c r="I484" s="36" t="s">
        <v>665</v>
      </c>
      <c r="J484" s="36"/>
    </row>
    <row r="485" spans="1:10">
      <c r="A485" s="16">
        <v>42901</v>
      </c>
      <c r="B485" s="11" t="s">
        <v>495</v>
      </c>
      <c r="C485" s="15">
        <v>800.01</v>
      </c>
      <c r="D485" s="15" t="s">
        <v>20</v>
      </c>
      <c r="E485" s="15">
        <v>1487470.34</v>
      </c>
      <c r="F485" s="23" t="s">
        <v>662</v>
      </c>
      <c r="G485" s="36"/>
      <c r="H485" s="36"/>
      <c r="I485" s="36" t="s">
        <v>666</v>
      </c>
      <c r="J485" s="36"/>
    </row>
    <row r="486" spans="1:10">
      <c r="A486" s="16">
        <v>42901</v>
      </c>
      <c r="B486" s="11" t="s">
        <v>410</v>
      </c>
      <c r="C486" s="15">
        <v>5000</v>
      </c>
      <c r="D486" s="15" t="s">
        <v>20</v>
      </c>
      <c r="E486" s="15">
        <v>1488270.35</v>
      </c>
      <c r="F486" s="23" t="s">
        <v>660</v>
      </c>
      <c r="G486" s="36"/>
      <c r="H486" s="36"/>
      <c r="I486" s="36" t="s">
        <v>661</v>
      </c>
      <c r="J486" s="36"/>
    </row>
    <row r="487" spans="1:10">
      <c r="A487" s="16">
        <v>42901</v>
      </c>
      <c r="B487" s="11" t="s">
        <v>411</v>
      </c>
      <c r="C487" s="15">
        <v>8568.1</v>
      </c>
      <c r="D487" s="15" t="s">
        <v>20</v>
      </c>
      <c r="E487" s="15">
        <v>1493270.35</v>
      </c>
      <c r="F487" s="23" t="s">
        <v>601</v>
      </c>
      <c r="G487" s="36"/>
      <c r="H487" s="36"/>
      <c r="I487" s="36" t="s">
        <v>659</v>
      </c>
      <c r="J487" s="36"/>
    </row>
    <row r="488" spans="1:10">
      <c r="A488" s="16">
        <v>42901</v>
      </c>
      <c r="B488" s="11" t="s">
        <v>412</v>
      </c>
      <c r="C488" s="15">
        <v>345000</v>
      </c>
      <c r="D488" s="15" t="s">
        <v>20</v>
      </c>
      <c r="E488" s="15">
        <v>1501838.45</v>
      </c>
      <c r="F488" s="23" t="s">
        <v>521</v>
      </c>
      <c r="G488" s="36"/>
      <c r="H488" s="36"/>
      <c r="I488" s="36"/>
      <c r="J488" s="36"/>
    </row>
    <row r="489" spans="1:10">
      <c r="A489" s="16">
        <v>42901</v>
      </c>
      <c r="B489" s="11" t="s">
        <v>374</v>
      </c>
      <c r="C489" s="15">
        <v>7000</v>
      </c>
      <c r="D489" s="15" t="s">
        <v>20</v>
      </c>
      <c r="E489" s="15">
        <v>1846838.45</v>
      </c>
      <c r="F489" s="23" t="s">
        <v>657</v>
      </c>
      <c r="G489" s="36"/>
      <c r="H489" s="36"/>
      <c r="I489" s="36" t="s">
        <v>658</v>
      </c>
      <c r="J489" s="36"/>
    </row>
    <row r="490" spans="1:10">
      <c r="A490" s="16">
        <v>42901</v>
      </c>
      <c r="B490" s="11" t="s">
        <v>375</v>
      </c>
      <c r="C490" s="15" t="s">
        <v>20</v>
      </c>
      <c r="D490" s="15">
        <v>68907.570000000007</v>
      </c>
      <c r="E490" s="15">
        <v>1853838.45</v>
      </c>
      <c r="F490" s="23" t="s">
        <v>445</v>
      </c>
      <c r="G490" s="36"/>
      <c r="H490" s="36"/>
      <c r="I490" s="36"/>
      <c r="J490" s="36"/>
    </row>
    <row r="491" spans="1:10">
      <c r="A491" s="16">
        <v>42901</v>
      </c>
      <c r="B491" s="11" t="s">
        <v>376</v>
      </c>
      <c r="C491" s="15" t="s">
        <v>20</v>
      </c>
      <c r="D491" s="15">
        <v>3557.36</v>
      </c>
      <c r="E491" s="15">
        <v>1784930.88</v>
      </c>
      <c r="F491" s="23" t="s">
        <v>445</v>
      </c>
      <c r="G491" s="36"/>
      <c r="H491" s="36"/>
      <c r="I491" s="36"/>
      <c r="J491" s="36"/>
    </row>
    <row r="492" spans="1:10">
      <c r="A492" s="16">
        <v>42901</v>
      </c>
      <c r="B492" s="37" t="s">
        <v>377</v>
      </c>
      <c r="C492" s="15" t="s">
        <v>20</v>
      </c>
      <c r="D492" s="15">
        <v>4043.39</v>
      </c>
      <c r="E492" s="15">
        <v>1781373.52</v>
      </c>
      <c r="F492" s="23" t="s">
        <v>633</v>
      </c>
      <c r="G492" s="36"/>
      <c r="H492" s="36"/>
      <c r="I492" s="36"/>
      <c r="J492" s="36"/>
    </row>
    <row r="493" spans="1:10">
      <c r="A493" s="16">
        <v>42901</v>
      </c>
      <c r="B493" s="11" t="s">
        <v>378</v>
      </c>
      <c r="C493" s="15" t="s">
        <v>20</v>
      </c>
      <c r="D493" s="15">
        <v>4465</v>
      </c>
      <c r="E493" s="15">
        <v>1777330.13</v>
      </c>
      <c r="F493" s="23" t="s">
        <v>745</v>
      </c>
      <c r="G493" s="36"/>
      <c r="H493" s="36" t="s">
        <v>416</v>
      </c>
      <c r="I493" s="36"/>
      <c r="J493" s="36"/>
    </row>
    <row r="494" spans="1:10">
      <c r="A494" s="19">
        <v>42901</v>
      </c>
      <c r="B494" s="27" t="s">
        <v>11</v>
      </c>
      <c r="C494" s="20">
        <v>16.059999999999999</v>
      </c>
      <c r="D494" s="20" t="s">
        <v>20</v>
      </c>
      <c r="E494" s="20">
        <v>1772865.13</v>
      </c>
      <c r="F494" s="23"/>
      <c r="G494" s="36"/>
      <c r="H494" s="36"/>
      <c r="I494" s="36"/>
      <c r="J494" s="36"/>
    </row>
    <row r="495" spans="1:10">
      <c r="A495" s="19">
        <v>42901</v>
      </c>
      <c r="B495" s="28" t="s">
        <v>12</v>
      </c>
      <c r="C495" s="20">
        <v>100.4</v>
      </c>
      <c r="D495" s="20" t="s">
        <v>20</v>
      </c>
      <c r="E495" s="20">
        <v>1772881.19</v>
      </c>
      <c r="F495" s="23"/>
      <c r="G495" s="36"/>
      <c r="H495" s="36"/>
      <c r="I495" s="36"/>
      <c r="J495" s="36"/>
    </row>
    <row r="496" spans="1:10">
      <c r="A496" s="16">
        <v>42901</v>
      </c>
      <c r="B496" s="11" t="s">
        <v>13</v>
      </c>
      <c r="C496" s="15" t="s">
        <v>20</v>
      </c>
      <c r="D496" s="15">
        <v>15135.11</v>
      </c>
      <c r="E496" s="15">
        <v>1772981.59</v>
      </c>
      <c r="F496" s="23" t="s">
        <v>379</v>
      </c>
      <c r="G496" s="36"/>
      <c r="H496" s="36"/>
      <c r="I496" s="36"/>
      <c r="J496" s="36"/>
    </row>
    <row r="497" spans="1:10">
      <c r="A497" s="19">
        <v>42901</v>
      </c>
      <c r="B497" s="27" t="s">
        <v>14</v>
      </c>
      <c r="C497" s="20">
        <v>38.200000000000003</v>
      </c>
      <c r="D497" s="20" t="s">
        <v>20</v>
      </c>
      <c r="E497" s="20">
        <v>1757846.48</v>
      </c>
      <c r="F497" s="23"/>
      <c r="G497" s="36"/>
      <c r="H497" s="36"/>
      <c r="I497" s="36"/>
      <c r="J497" s="36"/>
    </row>
    <row r="498" spans="1:10">
      <c r="A498" s="19">
        <v>42901</v>
      </c>
      <c r="B498" s="28" t="s">
        <v>15</v>
      </c>
      <c r="C498" s="20">
        <v>238.72</v>
      </c>
      <c r="D498" s="20" t="s">
        <v>20</v>
      </c>
      <c r="E498" s="20">
        <v>1757884.68</v>
      </c>
      <c r="F498" s="23"/>
      <c r="G498" s="36"/>
      <c r="H498" s="36"/>
      <c r="I498" s="36"/>
      <c r="J498" s="36"/>
    </row>
    <row r="499" spans="1:10">
      <c r="A499" s="16">
        <v>42901</v>
      </c>
      <c r="B499" s="11" t="s">
        <v>16</v>
      </c>
      <c r="C499" s="15" t="s">
        <v>20</v>
      </c>
      <c r="D499" s="15">
        <v>10031.85</v>
      </c>
      <c r="E499" s="15">
        <v>1758123.4</v>
      </c>
      <c r="F499" s="23" t="s">
        <v>379</v>
      </c>
      <c r="G499" s="36"/>
      <c r="H499" s="36"/>
      <c r="I499" s="36"/>
      <c r="J499" s="36"/>
    </row>
    <row r="500" spans="1:10">
      <c r="A500" s="16">
        <v>42900</v>
      </c>
      <c r="B500" s="61" t="s">
        <v>373</v>
      </c>
      <c r="C500" s="62"/>
      <c r="D500" s="62">
        <v>150000</v>
      </c>
      <c r="E500" s="62">
        <v>1748091.55</v>
      </c>
      <c r="F500" s="23" t="s">
        <v>733</v>
      </c>
      <c r="G500" s="36" t="s">
        <v>370</v>
      </c>
      <c r="H500" s="36" t="s">
        <v>371</v>
      </c>
      <c r="I500" s="36"/>
      <c r="J500" s="36"/>
    </row>
    <row r="501" spans="1:10">
      <c r="A501" s="16">
        <v>42900</v>
      </c>
      <c r="B501" s="11" t="s">
        <v>368</v>
      </c>
      <c r="C501" s="56"/>
      <c r="D501" s="56">
        <v>1099</v>
      </c>
      <c r="E501" s="56">
        <v>1598091.55</v>
      </c>
      <c r="F501" s="23" t="s">
        <v>738</v>
      </c>
      <c r="G501" s="36"/>
      <c r="H501" s="36"/>
      <c r="I501" s="36"/>
      <c r="J501" s="36"/>
    </row>
    <row r="502" spans="1:10">
      <c r="A502" s="16">
        <v>42900</v>
      </c>
      <c r="B502" s="11" t="s">
        <v>369</v>
      </c>
      <c r="C502" s="56"/>
      <c r="D502" s="56">
        <v>150000</v>
      </c>
      <c r="E502" s="56">
        <v>1596992.55</v>
      </c>
      <c r="F502" s="23" t="s">
        <v>735</v>
      </c>
      <c r="G502" s="36" t="s">
        <v>370</v>
      </c>
      <c r="H502" s="36" t="s">
        <v>371</v>
      </c>
      <c r="I502" s="36"/>
      <c r="J502" s="36"/>
    </row>
    <row r="503" spans="1:10">
      <c r="A503" s="16">
        <v>42900</v>
      </c>
      <c r="B503" s="58" t="s">
        <v>372</v>
      </c>
      <c r="C503" s="15" t="s">
        <v>20</v>
      </c>
      <c r="D503" s="15">
        <v>865600</v>
      </c>
      <c r="E503" s="15">
        <v>1446992.55</v>
      </c>
      <c r="F503" s="23" t="s">
        <v>250</v>
      </c>
      <c r="G503" s="36"/>
      <c r="H503" s="36"/>
      <c r="I503" s="36" t="s">
        <v>656</v>
      </c>
      <c r="J503" s="36"/>
    </row>
    <row r="504" spans="1:10">
      <c r="A504" s="16">
        <v>42900</v>
      </c>
      <c r="B504" s="59" t="s">
        <v>364</v>
      </c>
      <c r="C504" s="15" t="s">
        <v>20</v>
      </c>
      <c r="D504" s="15">
        <v>8741.89</v>
      </c>
      <c r="E504" s="15">
        <v>581392.55000000005</v>
      </c>
      <c r="F504" s="23" t="s">
        <v>732</v>
      </c>
      <c r="G504" s="36"/>
      <c r="H504" s="36"/>
      <c r="I504" s="36"/>
      <c r="J504" s="36"/>
    </row>
    <row r="505" spans="1:10">
      <c r="A505" s="16">
        <v>42900</v>
      </c>
      <c r="B505" s="58" t="s">
        <v>350</v>
      </c>
      <c r="C505" s="15" t="s">
        <v>20</v>
      </c>
      <c r="D505" s="15">
        <v>103.85</v>
      </c>
      <c r="E505" s="15">
        <v>572650.66</v>
      </c>
      <c r="F505" s="23" t="s">
        <v>1242</v>
      </c>
      <c r="G505" s="36" t="s">
        <v>367</v>
      </c>
      <c r="H505" s="36"/>
      <c r="I505" s="36"/>
      <c r="J505" s="36" t="s">
        <v>366</v>
      </c>
    </row>
    <row r="506" spans="1:10">
      <c r="A506" s="16">
        <v>42900</v>
      </c>
      <c r="B506" s="58" t="s">
        <v>351</v>
      </c>
      <c r="C506" s="15" t="s">
        <v>20</v>
      </c>
      <c r="D506" s="15">
        <v>500000</v>
      </c>
      <c r="E506" s="15">
        <v>572546.81000000006</v>
      </c>
      <c r="F506" s="23" t="s">
        <v>655</v>
      </c>
      <c r="G506" s="36"/>
      <c r="H506" s="36"/>
      <c r="I506" s="36"/>
      <c r="J506" s="36"/>
    </row>
    <row r="507" spans="1:10">
      <c r="A507" s="16">
        <v>42900</v>
      </c>
      <c r="B507" s="58" t="s">
        <v>60</v>
      </c>
      <c r="C507" s="15">
        <v>1103398.1000000001</v>
      </c>
      <c r="D507" s="15" t="s">
        <v>20</v>
      </c>
      <c r="E507" s="15">
        <v>72546.81</v>
      </c>
      <c r="F507" s="23" t="s">
        <v>567</v>
      </c>
      <c r="G507" s="36"/>
      <c r="H507" s="36"/>
      <c r="I507" s="36" t="s">
        <v>654</v>
      </c>
      <c r="J507" s="36"/>
    </row>
    <row r="508" spans="1:10">
      <c r="A508" s="16">
        <v>42900</v>
      </c>
      <c r="B508" s="59" t="s">
        <v>365</v>
      </c>
      <c r="C508" s="15" t="s">
        <v>20</v>
      </c>
      <c r="D508" s="15">
        <v>241164</v>
      </c>
      <c r="E508" s="15">
        <v>1175944.9099999999</v>
      </c>
      <c r="F508" s="23" t="s">
        <v>357</v>
      </c>
      <c r="G508" s="36" t="s">
        <v>358</v>
      </c>
      <c r="H508" s="36"/>
      <c r="I508" s="36" t="s">
        <v>363</v>
      </c>
      <c r="J508" s="36"/>
    </row>
    <row r="509" spans="1:10">
      <c r="A509" s="16">
        <v>42900</v>
      </c>
      <c r="B509" s="58" t="s">
        <v>352</v>
      </c>
      <c r="C509" s="15" t="s">
        <v>20</v>
      </c>
      <c r="D509" s="15">
        <v>98000</v>
      </c>
      <c r="E509" s="15">
        <v>934780.91</v>
      </c>
      <c r="F509" s="23" t="s">
        <v>447</v>
      </c>
      <c r="G509" s="36"/>
      <c r="H509" s="36"/>
      <c r="I509" s="36"/>
      <c r="J509" s="36"/>
    </row>
    <row r="510" spans="1:10">
      <c r="A510" s="16">
        <v>42900</v>
      </c>
      <c r="B510" s="60" t="s">
        <v>496</v>
      </c>
      <c r="C510" s="15" t="s">
        <v>20</v>
      </c>
      <c r="D510" s="15">
        <v>172862.88</v>
      </c>
      <c r="E510" s="15">
        <v>836780.91</v>
      </c>
      <c r="F510" s="23" t="s">
        <v>652</v>
      </c>
      <c r="G510" s="36"/>
      <c r="H510" s="36"/>
      <c r="I510" s="36" t="s">
        <v>653</v>
      </c>
      <c r="J510" s="36"/>
    </row>
    <row r="511" spans="1:10">
      <c r="A511" s="16">
        <v>42900</v>
      </c>
      <c r="B511" s="58" t="s">
        <v>353</v>
      </c>
      <c r="C511" s="15">
        <v>5848</v>
      </c>
      <c r="D511" s="15" t="s">
        <v>20</v>
      </c>
      <c r="E511" s="15">
        <v>663918.03</v>
      </c>
      <c r="F511" s="23" t="s">
        <v>650</v>
      </c>
      <c r="G511" s="36"/>
      <c r="H511" s="36"/>
      <c r="I511" s="36" t="s">
        <v>651</v>
      </c>
      <c r="J511" s="36"/>
    </row>
    <row r="512" spans="1:10">
      <c r="A512" s="16">
        <v>42900</v>
      </c>
      <c r="B512" s="58" t="s">
        <v>354</v>
      </c>
      <c r="C512" s="15" t="s">
        <v>20</v>
      </c>
      <c r="D512" s="15">
        <v>1099</v>
      </c>
      <c r="E512" s="15">
        <v>669766.03</v>
      </c>
      <c r="F512" s="23" t="s">
        <v>736</v>
      </c>
      <c r="G512" s="36" t="s">
        <v>361</v>
      </c>
      <c r="H512" s="36" t="s">
        <v>362</v>
      </c>
      <c r="I512" s="36"/>
      <c r="J512" s="36"/>
    </row>
    <row r="513" spans="1:10">
      <c r="A513" s="16">
        <v>42900</v>
      </c>
      <c r="B513" s="64" t="s">
        <v>355</v>
      </c>
      <c r="C513" s="15">
        <v>5000</v>
      </c>
      <c r="D513" s="15" t="s">
        <v>20</v>
      </c>
      <c r="E513" s="15">
        <v>668667.03</v>
      </c>
      <c r="F513" s="23" t="s">
        <v>325</v>
      </c>
      <c r="G513" s="36"/>
      <c r="H513" s="36"/>
      <c r="I513" s="36"/>
      <c r="J513" s="36"/>
    </row>
    <row r="514" spans="1:10">
      <c r="A514" s="16">
        <v>42900</v>
      </c>
      <c r="B514" s="58" t="s">
        <v>356</v>
      </c>
      <c r="C514" s="15" t="s">
        <v>20</v>
      </c>
      <c r="D514" s="15">
        <v>1999</v>
      </c>
      <c r="E514" s="15">
        <v>673667.03</v>
      </c>
      <c r="F514" s="23" t="s">
        <v>734</v>
      </c>
      <c r="G514" s="36" t="s">
        <v>359</v>
      </c>
      <c r="H514" s="36" t="s">
        <v>360</v>
      </c>
      <c r="I514" s="36"/>
      <c r="J514" s="36" t="s">
        <v>306</v>
      </c>
    </row>
    <row r="515" spans="1:10">
      <c r="A515" s="16">
        <v>42900</v>
      </c>
      <c r="B515" s="11" t="s">
        <v>340</v>
      </c>
      <c r="C515" s="15" t="s">
        <v>20</v>
      </c>
      <c r="D515" s="15">
        <v>206664.69</v>
      </c>
      <c r="E515" s="15">
        <v>671668.03</v>
      </c>
      <c r="F515" s="23" t="s">
        <v>439</v>
      </c>
      <c r="G515" s="36"/>
      <c r="H515" s="36"/>
      <c r="I515" s="36"/>
      <c r="J515" s="36"/>
    </row>
    <row r="516" spans="1:10">
      <c r="A516" s="16">
        <v>42900</v>
      </c>
      <c r="B516" s="11" t="s">
        <v>341</v>
      </c>
      <c r="C516" s="15" t="s">
        <v>20</v>
      </c>
      <c r="D516" s="15">
        <v>7266.38</v>
      </c>
      <c r="E516" s="15">
        <v>465003.34</v>
      </c>
      <c r="F516" s="23" t="s">
        <v>439</v>
      </c>
      <c r="G516" s="36"/>
      <c r="H516" s="36"/>
      <c r="I516" s="36"/>
      <c r="J516" s="36"/>
    </row>
    <row r="517" spans="1:10">
      <c r="A517" s="16">
        <v>42900</v>
      </c>
      <c r="B517" s="37" t="s">
        <v>342</v>
      </c>
      <c r="C517" s="15" t="s">
        <v>20</v>
      </c>
      <c r="D517" s="15">
        <v>1944.49</v>
      </c>
      <c r="E517" s="15">
        <v>457736.96000000002</v>
      </c>
      <c r="F517" s="23" t="s">
        <v>315</v>
      </c>
      <c r="G517" s="36"/>
      <c r="H517" s="36"/>
      <c r="I517" s="36"/>
      <c r="J517" s="36"/>
    </row>
    <row r="518" spans="1:10">
      <c r="A518" s="19">
        <v>42900</v>
      </c>
      <c r="B518" s="27" t="s">
        <v>11</v>
      </c>
      <c r="C518" s="20">
        <v>8.64</v>
      </c>
      <c r="D518" s="20" t="s">
        <v>20</v>
      </c>
      <c r="E518" s="20">
        <v>455792.47</v>
      </c>
      <c r="F518" s="23"/>
      <c r="G518" s="36"/>
      <c r="H518" s="36"/>
      <c r="I518" s="36"/>
      <c r="J518" s="36"/>
    </row>
    <row r="519" spans="1:10">
      <c r="A519" s="19">
        <v>42900</v>
      </c>
      <c r="B519" s="28" t="s">
        <v>12</v>
      </c>
      <c r="C519" s="20">
        <v>54</v>
      </c>
      <c r="D519" s="20" t="s">
        <v>20</v>
      </c>
      <c r="E519" s="20">
        <v>455801.11</v>
      </c>
      <c r="F519" s="23"/>
      <c r="G519" s="36"/>
      <c r="H519" s="36"/>
      <c r="I519" s="36"/>
      <c r="J519" s="36"/>
    </row>
    <row r="520" spans="1:10">
      <c r="A520" s="16">
        <v>42900</v>
      </c>
      <c r="B520" s="11" t="s">
        <v>13</v>
      </c>
      <c r="C520" s="15" t="s">
        <v>20</v>
      </c>
      <c r="D520" s="15">
        <v>5347.99</v>
      </c>
      <c r="E520" s="15">
        <v>455855.11</v>
      </c>
      <c r="F520" s="23" t="s">
        <v>349</v>
      </c>
      <c r="G520" s="36"/>
      <c r="H520" s="36"/>
      <c r="I520" s="36"/>
      <c r="J520" s="36"/>
    </row>
    <row r="521" spans="1:10">
      <c r="A521" s="19">
        <v>42900</v>
      </c>
      <c r="B521" s="27" t="s">
        <v>14</v>
      </c>
      <c r="C521" s="20">
        <v>14.08</v>
      </c>
      <c r="D521" s="20" t="s">
        <v>20</v>
      </c>
      <c r="E521" s="20">
        <v>450507.12</v>
      </c>
      <c r="F521" s="23"/>
      <c r="G521" s="36"/>
      <c r="H521" s="36"/>
      <c r="I521" s="36"/>
      <c r="J521" s="36"/>
    </row>
    <row r="522" spans="1:10">
      <c r="A522" s="19">
        <v>42900</v>
      </c>
      <c r="B522" s="28" t="s">
        <v>15</v>
      </c>
      <c r="C522" s="20">
        <v>88</v>
      </c>
      <c r="D522" s="20" t="s">
        <v>20</v>
      </c>
      <c r="E522" s="20">
        <v>450521.2</v>
      </c>
      <c r="F522" s="23"/>
      <c r="G522" s="36"/>
      <c r="H522" s="36"/>
      <c r="I522" s="36"/>
      <c r="J522" s="36"/>
    </row>
    <row r="523" spans="1:10">
      <c r="A523" s="16">
        <v>42900</v>
      </c>
      <c r="B523" s="11" t="s">
        <v>16</v>
      </c>
      <c r="C523" s="15" t="s">
        <v>20</v>
      </c>
      <c r="D523" s="15">
        <v>3698</v>
      </c>
      <c r="E523" s="15">
        <v>450609.2</v>
      </c>
      <c r="F523" s="23" t="s">
        <v>349</v>
      </c>
      <c r="G523" s="36"/>
      <c r="H523" s="36"/>
      <c r="I523" s="36"/>
      <c r="J523" s="36"/>
    </row>
    <row r="524" spans="1:10">
      <c r="A524" s="19">
        <v>42900</v>
      </c>
      <c r="B524" s="27" t="s">
        <v>85</v>
      </c>
      <c r="C524" s="20">
        <v>112.43</v>
      </c>
      <c r="D524" s="20" t="s">
        <v>20</v>
      </c>
      <c r="E524" s="20">
        <v>446911.2</v>
      </c>
      <c r="F524" s="23"/>
      <c r="G524" s="36"/>
      <c r="H524" s="36"/>
      <c r="I524" s="36"/>
      <c r="J524" s="36"/>
    </row>
    <row r="525" spans="1:10">
      <c r="A525" s="19">
        <v>42900</v>
      </c>
      <c r="B525" s="28" t="s">
        <v>86</v>
      </c>
      <c r="C525" s="20">
        <v>702.66</v>
      </c>
      <c r="D525" s="20" t="s">
        <v>20</v>
      </c>
      <c r="E525" s="20">
        <v>447023.63</v>
      </c>
      <c r="F525" s="23"/>
      <c r="G525" s="36"/>
      <c r="H525" s="36"/>
      <c r="I525" s="36"/>
      <c r="J525" s="36"/>
    </row>
    <row r="526" spans="1:10">
      <c r="A526" s="16">
        <v>42900</v>
      </c>
      <c r="B526" s="11" t="s">
        <v>87</v>
      </c>
      <c r="C526" s="15" t="s">
        <v>20</v>
      </c>
      <c r="D526" s="15">
        <v>7404.23</v>
      </c>
      <c r="E526" s="15">
        <v>447726.29</v>
      </c>
      <c r="F526" s="23" t="s">
        <v>349</v>
      </c>
      <c r="G526" s="36"/>
      <c r="H526" s="36"/>
      <c r="I526" s="36"/>
      <c r="J526" s="36"/>
    </row>
    <row r="527" spans="1:10">
      <c r="A527" s="16">
        <v>42899</v>
      </c>
      <c r="B527" s="11" t="s">
        <v>343</v>
      </c>
      <c r="C527" s="15">
        <v>4962.4799999999996</v>
      </c>
      <c r="D527" s="15" t="s">
        <v>20</v>
      </c>
      <c r="E527" s="15">
        <v>440322.06</v>
      </c>
      <c r="F527" s="63" t="s">
        <v>550</v>
      </c>
      <c r="G527" s="36"/>
      <c r="H527" s="36"/>
      <c r="I527" s="36"/>
      <c r="J527" s="36"/>
    </row>
    <row r="528" spans="1:10">
      <c r="A528" s="16">
        <v>42899</v>
      </c>
      <c r="B528" s="11" t="s">
        <v>344</v>
      </c>
      <c r="C528" s="15" t="s">
        <v>20</v>
      </c>
      <c r="D528" s="15">
        <v>1650</v>
      </c>
      <c r="E528" s="15">
        <v>445284.54</v>
      </c>
      <c r="F528" s="23" t="s">
        <v>731</v>
      </c>
      <c r="G528" s="36" t="s">
        <v>214</v>
      </c>
      <c r="H528" s="36"/>
      <c r="I528" s="36"/>
      <c r="J528" s="36" t="s">
        <v>366</v>
      </c>
    </row>
    <row r="529" spans="1:10">
      <c r="A529" s="16">
        <v>42899</v>
      </c>
      <c r="B529" s="11" t="s">
        <v>37</v>
      </c>
      <c r="C529" s="15" t="s">
        <v>20</v>
      </c>
      <c r="D529" s="15">
        <v>163000</v>
      </c>
      <c r="E529" s="15">
        <v>443634.54</v>
      </c>
      <c r="F529" s="23" t="s">
        <v>511</v>
      </c>
      <c r="G529" s="36"/>
      <c r="H529" s="36" t="s">
        <v>336</v>
      </c>
      <c r="I529" s="36"/>
      <c r="J529" s="36"/>
    </row>
    <row r="530" spans="1:10">
      <c r="A530" s="16">
        <v>42899</v>
      </c>
      <c r="B530" s="11" t="s">
        <v>327</v>
      </c>
      <c r="C530" s="15" t="s">
        <v>20</v>
      </c>
      <c r="D530" s="15">
        <v>491</v>
      </c>
      <c r="E530" s="15">
        <v>280634.53999999998</v>
      </c>
      <c r="F530" s="23" t="s">
        <v>900</v>
      </c>
      <c r="G530" s="36" t="s">
        <v>337</v>
      </c>
      <c r="H530" s="36"/>
      <c r="I530" s="36"/>
      <c r="J530" s="36"/>
    </row>
    <row r="531" spans="1:10">
      <c r="A531" s="16">
        <v>42899</v>
      </c>
      <c r="B531" s="11" t="s">
        <v>328</v>
      </c>
      <c r="C531" s="15" t="s">
        <v>20</v>
      </c>
      <c r="D531" s="15">
        <v>180000</v>
      </c>
      <c r="E531" s="15">
        <v>280143.53999999998</v>
      </c>
      <c r="F531" s="23" t="s">
        <v>345</v>
      </c>
      <c r="G531" s="36"/>
      <c r="H531" s="36"/>
      <c r="I531" s="36"/>
      <c r="J531" s="36"/>
    </row>
    <row r="532" spans="1:10">
      <c r="A532" s="16">
        <v>42899</v>
      </c>
      <c r="B532" s="11" t="s">
        <v>329</v>
      </c>
      <c r="C532" s="15">
        <v>840379.99</v>
      </c>
      <c r="D532" s="15" t="s">
        <v>20</v>
      </c>
      <c r="E532" s="15">
        <v>100143.54</v>
      </c>
      <c r="F532" s="23" t="s">
        <v>565</v>
      </c>
      <c r="G532" s="36"/>
      <c r="H532" s="36"/>
      <c r="I532" s="36" t="s">
        <v>649</v>
      </c>
      <c r="J532" s="36"/>
    </row>
    <row r="533" spans="1:10">
      <c r="A533" s="16">
        <v>42899</v>
      </c>
      <c r="B533" s="11" t="s">
        <v>330</v>
      </c>
      <c r="C533" s="15">
        <v>4640</v>
      </c>
      <c r="D533" s="15" t="s">
        <v>20</v>
      </c>
      <c r="E533" s="15">
        <v>940523.53</v>
      </c>
      <c r="F533" s="23" t="s">
        <v>647</v>
      </c>
      <c r="G533" s="36"/>
      <c r="H533" s="36"/>
      <c r="I533" s="36" t="s">
        <v>648</v>
      </c>
      <c r="J533" s="36"/>
    </row>
    <row r="534" spans="1:10">
      <c r="A534" s="16">
        <v>42899</v>
      </c>
      <c r="B534" s="11" t="s">
        <v>331</v>
      </c>
      <c r="C534" s="15">
        <v>137000</v>
      </c>
      <c r="D534" s="15" t="s">
        <v>20</v>
      </c>
      <c r="E534" s="15">
        <v>945163.53</v>
      </c>
      <c r="F534" s="23" t="s">
        <v>645</v>
      </c>
      <c r="G534" s="36"/>
      <c r="H534" s="36"/>
      <c r="I534" s="36" t="s">
        <v>646</v>
      </c>
      <c r="J534" s="36"/>
    </row>
    <row r="535" spans="1:10">
      <c r="A535" s="16">
        <v>42899</v>
      </c>
      <c r="B535" s="11" t="s">
        <v>332</v>
      </c>
      <c r="C535" s="15">
        <v>156500</v>
      </c>
      <c r="D535" s="15" t="s">
        <v>20</v>
      </c>
      <c r="E535" s="15">
        <v>1082163.53</v>
      </c>
      <c r="F535" s="23" t="s">
        <v>643</v>
      </c>
      <c r="G535" s="36"/>
      <c r="H535" s="36"/>
      <c r="I535" s="36" t="s">
        <v>644</v>
      </c>
      <c r="J535" s="36"/>
    </row>
    <row r="536" spans="1:10">
      <c r="A536" s="16">
        <v>42899</v>
      </c>
      <c r="B536" s="11" t="s">
        <v>333</v>
      </c>
      <c r="C536" s="15">
        <v>1000</v>
      </c>
      <c r="D536" s="15" t="s">
        <v>20</v>
      </c>
      <c r="E536" s="15">
        <v>1238663.53</v>
      </c>
      <c r="F536" s="23" t="s">
        <v>641</v>
      </c>
      <c r="G536" s="36"/>
      <c r="H536" s="36"/>
      <c r="I536" s="36" t="s">
        <v>642</v>
      </c>
      <c r="J536" s="36"/>
    </row>
    <row r="537" spans="1:10">
      <c r="A537" s="16">
        <v>42899</v>
      </c>
      <c r="B537" s="11" t="s">
        <v>262</v>
      </c>
      <c r="C537" s="15">
        <v>696</v>
      </c>
      <c r="D537" s="15" t="s">
        <v>20</v>
      </c>
      <c r="E537" s="15">
        <v>1239663.53</v>
      </c>
      <c r="F537" s="23" t="s">
        <v>630</v>
      </c>
      <c r="G537" s="36"/>
      <c r="H537" s="36"/>
      <c r="I537" s="36" t="s">
        <v>640</v>
      </c>
      <c r="J537" s="36"/>
    </row>
    <row r="538" spans="1:10">
      <c r="A538" s="16">
        <v>42899</v>
      </c>
      <c r="B538" s="11" t="s">
        <v>334</v>
      </c>
      <c r="C538" s="15" t="s">
        <v>20</v>
      </c>
      <c r="D538" s="15">
        <v>272000</v>
      </c>
      <c r="E538" s="15">
        <v>1240359.53</v>
      </c>
      <c r="F538" s="23" t="s">
        <v>346</v>
      </c>
      <c r="G538" s="36"/>
      <c r="H538" s="36"/>
      <c r="I538" s="36"/>
      <c r="J538" s="36"/>
    </row>
    <row r="539" spans="1:10">
      <c r="A539" s="16">
        <v>42899</v>
      </c>
      <c r="B539" s="11" t="s">
        <v>37</v>
      </c>
      <c r="C539" s="15" t="s">
        <v>20</v>
      </c>
      <c r="D539" s="15">
        <v>104500</v>
      </c>
      <c r="E539" s="15">
        <v>968359.53</v>
      </c>
      <c r="F539" s="23" t="s">
        <v>507</v>
      </c>
      <c r="G539" s="36"/>
      <c r="H539" s="36"/>
      <c r="I539" s="36"/>
      <c r="J539" s="36"/>
    </row>
    <row r="540" spans="1:10">
      <c r="A540" s="16">
        <v>42899</v>
      </c>
      <c r="B540" s="11" t="s">
        <v>335</v>
      </c>
      <c r="C540" s="15" t="s">
        <v>20</v>
      </c>
      <c r="D540" s="15">
        <v>4680</v>
      </c>
      <c r="E540" s="15">
        <v>863859.53</v>
      </c>
      <c r="F540" s="23" t="s">
        <v>508</v>
      </c>
      <c r="G540" s="36" t="s">
        <v>339</v>
      </c>
      <c r="H540" s="36" t="s">
        <v>338</v>
      </c>
      <c r="I540" s="36"/>
      <c r="J540" s="36"/>
    </row>
    <row r="541" spans="1:10">
      <c r="A541" s="16">
        <v>42899</v>
      </c>
      <c r="B541" s="11" t="s">
        <v>302</v>
      </c>
      <c r="C541" s="56"/>
      <c r="D541" s="56">
        <v>1099</v>
      </c>
      <c r="E541" s="56">
        <v>859179.53</v>
      </c>
      <c r="F541" s="23" t="s">
        <v>443</v>
      </c>
      <c r="G541" s="36" t="s">
        <v>27</v>
      </c>
      <c r="H541" s="36" t="s">
        <v>305</v>
      </c>
      <c r="I541" s="36"/>
      <c r="J541" s="36" t="s">
        <v>306</v>
      </c>
    </row>
    <row r="542" spans="1:10">
      <c r="A542" s="16">
        <v>42899</v>
      </c>
      <c r="B542" s="11" t="s">
        <v>303</v>
      </c>
      <c r="C542" s="56"/>
      <c r="D542" s="56">
        <v>1970</v>
      </c>
      <c r="E542" s="56">
        <v>858080.53</v>
      </c>
      <c r="F542" s="23" t="s">
        <v>444</v>
      </c>
      <c r="G542" s="36" t="s">
        <v>27</v>
      </c>
      <c r="H542" s="36" t="s">
        <v>307</v>
      </c>
      <c r="I542" s="36"/>
      <c r="J542" s="36" t="s">
        <v>306</v>
      </c>
    </row>
    <row r="543" spans="1:10">
      <c r="A543" s="16">
        <v>42899</v>
      </c>
      <c r="B543" s="11" t="s">
        <v>304</v>
      </c>
      <c r="C543" s="56">
        <v>25505.83</v>
      </c>
      <c r="D543" s="56"/>
      <c r="E543" s="56">
        <v>856110.53</v>
      </c>
      <c r="F543" s="23" t="s">
        <v>638</v>
      </c>
      <c r="G543" s="36"/>
      <c r="H543" s="36"/>
      <c r="I543" s="36" t="s">
        <v>639</v>
      </c>
      <c r="J543" s="36"/>
    </row>
    <row r="544" spans="1:10">
      <c r="A544" s="16">
        <v>42899</v>
      </c>
      <c r="B544" s="38" t="s">
        <v>280</v>
      </c>
      <c r="C544" s="15">
        <v>5000</v>
      </c>
      <c r="D544" s="15" t="s">
        <v>20</v>
      </c>
      <c r="E544" s="15">
        <v>881616.36</v>
      </c>
      <c r="F544" s="23" t="s">
        <v>325</v>
      </c>
      <c r="G544" s="36"/>
      <c r="H544" s="36"/>
      <c r="I544" s="36"/>
      <c r="J544" s="36"/>
    </row>
    <row r="545" spans="1:10">
      <c r="A545" s="16">
        <v>42899</v>
      </c>
      <c r="B545" s="11" t="s">
        <v>281</v>
      </c>
      <c r="C545" s="15" t="s">
        <v>20</v>
      </c>
      <c r="D545" s="15">
        <v>57097.42</v>
      </c>
      <c r="E545" s="15">
        <v>886616.36</v>
      </c>
      <c r="F545" s="23" t="s">
        <v>296</v>
      </c>
      <c r="G545" s="36"/>
      <c r="H545" s="36"/>
      <c r="I545" s="36"/>
      <c r="J545" s="36"/>
    </row>
    <row r="546" spans="1:10">
      <c r="A546" s="16">
        <v>42899</v>
      </c>
      <c r="B546" s="11" t="s">
        <v>282</v>
      </c>
      <c r="C546" s="15" t="s">
        <v>20</v>
      </c>
      <c r="D546" s="15">
        <v>11779.23</v>
      </c>
      <c r="E546" s="15">
        <v>829518.94</v>
      </c>
      <c r="F546" s="23" t="s">
        <v>296</v>
      </c>
      <c r="G546" s="36"/>
      <c r="H546" s="36"/>
      <c r="I546" s="36"/>
      <c r="J546" s="36"/>
    </row>
    <row r="547" spans="1:10">
      <c r="A547" s="16">
        <v>42899</v>
      </c>
      <c r="B547" s="11" t="s">
        <v>283</v>
      </c>
      <c r="C547" s="15" t="s">
        <v>20</v>
      </c>
      <c r="D547" s="15">
        <v>31863.88</v>
      </c>
      <c r="E547" s="15">
        <v>817739.71</v>
      </c>
      <c r="F547" s="23" t="s">
        <v>436</v>
      </c>
      <c r="G547" s="36"/>
      <c r="H547" s="36"/>
      <c r="I547" s="36"/>
      <c r="J547" s="36"/>
    </row>
    <row r="548" spans="1:10">
      <c r="A548" s="19">
        <v>42899</v>
      </c>
      <c r="B548" s="27" t="s">
        <v>11</v>
      </c>
      <c r="C548" s="20">
        <v>19.100000000000001</v>
      </c>
      <c r="D548" s="20" t="s">
        <v>20</v>
      </c>
      <c r="E548" s="20">
        <v>785875.83</v>
      </c>
      <c r="F548" s="23"/>
      <c r="G548" s="36"/>
      <c r="H548" s="36"/>
      <c r="I548" s="36"/>
      <c r="J548" s="36"/>
    </row>
    <row r="549" spans="1:10">
      <c r="A549" s="19">
        <v>42899</v>
      </c>
      <c r="B549" s="28" t="s">
        <v>12</v>
      </c>
      <c r="C549" s="20">
        <v>119.36</v>
      </c>
      <c r="D549" s="20" t="s">
        <v>20</v>
      </c>
      <c r="E549" s="20">
        <v>785894.93</v>
      </c>
      <c r="F549" s="23"/>
      <c r="G549" s="36"/>
      <c r="H549" s="36"/>
      <c r="I549" s="36"/>
      <c r="J549" s="36"/>
    </row>
    <row r="550" spans="1:10">
      <c r="A550" s="16">
        <v>42899</v>
      </c>
      <c r="B550" s="11" t="s">
        <v>13</v>
      </c>
      <c r="C550" s="15" t="s">
        <v>20</v>
      </c>
      <c r="D550" s="15">
        <v>40736.660000000003</v>
      </c>
      <c r="E550" s="15">
        <v>786014.29</v>
      </c>
      <c r="F550" s="23" t="s">
        <v>326</v>
      </c>
      <c r="G550" s="36"/>
      <c r="H550" s="36"/>
      <c r="I550" s="36"/>
      <c r="J550" s="36"/>
    </row>
    <row r="551" spans="1:10">
      <c r="A551" s="19">
        <v>42899</v>
      </c>
      <c r="B551" s="27" t="s">
        <v>14</v>
      </c>
      <c r="C551" s="20">
        <v>21.55</v>
      </c>
      <c r="D551" s="20" t="s">
        <v>20</v>
      </c>
      <c r="E551" s="20">
        <v>745277.63</v>
      </c>
      <c r="F551" s="23"/>
      <c r="G551" s="36"/>
      <c r="H551" s="36"/>
      <c r="I551" s="36"/>
      <c r="J551" s="36"/>
    </row>
    <row r="552" spans="1:10">
      <c r="A552" s="19">
        <v>42899</v>
      </c>
      <c r="B552" s="28" t="s">
        <v>15</v>
      </c>
      <c r="C552" s="20">
        <v>134.68</v>
      </c>
      <c r="D552" s="20" t="s">
        <v>20</v>
      </c>
      <c r="E552" s="20">
        <v>745299.18</v>
      </c>
      <c r="F552" s="23"/>
      <c r="G552" s="36"/>
      <c r="H552" s="36"/>
      <c r="I552" s="36"/>
      <c r="J552" s="36"/>
    </row>
    <row r="553" spans="1:10">
      <c r="A553" s="16">
        <v>42899</v>
      </c>
      <c r="B553" s="11" t="s">
        <v>16</v>
      </c>
      <c r="C553" s="15" t="s">
        <v>20</v>
      </c>
      <c r="D553" s="15">
        <v>5659.33</v>
      </c>
      <c r="E553" s="15">
        <v>745433.86</v>
      </c>
      <c r="F553" s="23" t="s">
        <v>326</v>
      </c>
      <c r="G553" s="36"/>
      <c r="H553" s="36"/>
      <c r="I553" s="36"/>
      <c r="J553" s="36"/>
    </row>
    <row r="554" spans="1:10">
      <c r="A554" s="16">
        <v>42898</v>
      </c>
      <c r="B554" s="11" t="s">
        <v>284</v>
      </c>
      <c r="C554" s="15" t="s">
        <v>20</v>
      </c>
      <c r="D554" s="15">
        <v>1519</v>
      </c>
      <c r="E554" s="15">
        <v>739774.53</v>
      </c>
      <c r="F554" s="23" t="s">
        <v>509</v>
      </c>
      <c r="G554" s="36" t="s">
        <v>319</v>
      </c>
      <c r="H554" s="36" t="s">
        <v>320</v>
      </c>
      <c r="I554" s="36"/>
      <c r="J554" s="36"/>
    </row>
    <row r="555" spans="1:10">
      <c r="A555" s="16">
        <v>42898</v>
      </c>
      <c r="B555" s="11" t="s">
        <v>265</v>
      </c>
      <c r="C555" s="15" t="s">
        <v>20</v>
      </c>
      <c r="D555" s="15">
        <v>434000</v>
      </c>
      <c r="E555" s="15">
        <v>738255.53</v>
      </c>
      <c r="F555" s="23" t="s">
        <v>348</v>
      </c>
      <c r="G555" s="36"/>
      <c r="H555" s="36"/>
      <c r="I555" s="36"/>
      <c r="J555" s="36"/>
    </row>
    <row r="556" spans="1:10">
      <c r="A556" s="16">
        <v>42898</v>
      </c>
      <c r="B556" s="11" t="s">
        <v>266</v>
      </c>
      <c r="C556" s="15">
        <v>912</v>
      </c>
      <c r="D556" s="15" t="s">
        <v>20</v>
      </c>
      <c r="E556" s="15">
        <v>304255.53000000003</v>
      </c>
      <c r="F556" s="23" t="s">
        <v>636</v>
      </c>
      <c r="G556" s="36"/>
      <c r="H556" s="36"/>
      <c r="I556" s="36" t="s">
        <v>637</v>
      </c>
      <c r="J556" s="36"/>
    </row>
    <row r="557" spans="1:10">
      <c r="A557" s="16">
        <v>42898</v>
      </c>
      <c r="B557" s="11" t="s">
        <v>267</v>
      </c>
      <c r="C557" s="15">
        <v>6457.62</v>
      </c>
      <c r="D557" s="15" t="s">
        <v>20</v>
      </c>
      <c r="E557" s="15">
        <v>305167.53000000003</v>
      </c>
      <c r="F557" s="23" t="s">
        <v>565</v>
      </c>
      <c r="G557" s="36"/>
      <c r="H557" s="36"/>
      <c r="I557" s="36" t="s">
        <v>635</v>
      </c>
      <c r="J557" s="36"/>
    </row>
    <row r="558" spans="1:10">
      <c r="A558" s="16">
        <v>42898</v>
      </c>
      <c r="B558" s="11" t="s">
        <v>268</v>
      </c>
      <c r="C558" s="15">
        <v>11000</v>
      </c>
      <c r="D558" s="15" t="s">
        <v>20</v>
      </c>
      <c r="E558" s="15">
        <v>311625.15000000002</v>
      </c>
      <c r="F558" s="23" t="s">
        <v>633</v>
      </c>
      <c r="G558" s="36"/>
      <c r="H558" s="36"/>
      <c r="I558" s="36" t="s">
        <v>634</v>
      </c>
      <c r="J558" s="36"/>
    </row>
    <row r="559" spans="1:10">
      <c r="A559" s="16">
        <v>42898</v>
      </c>
      <c r="B559" s="53" t="s">
        <v>269</v>
      </c>
      <c r="C559" s="15" t="s">
        <v>20</v>
      </c>
      <c r="D559" s="15">
        <v>37873.129999999997</v>
      </c>
      <c r="E559" s="15">
        <v>322625.15000000002</v>
      </c>
      <c r="F559" s="23" t="s">
        <v>321</v>
      </c>
      <c r="G559" s="36"/>
      <c r="H559" s="36"/>
      <c r="I559" s="36"/>
      <c r="J559" s="36"/>
    </row>
    <row r="560" spans="1:10">
      <c r="A560" s="16">
        <v>42898</v>
      </c>
      <c r="B560" s="53" t="s">
        <v>270</v>
      </c>
      <c r="C560" s="15" t="s">
        <v>20</v>
      </c>
      <c r="D560" s="15">
        <v>12958.6</v>
      </c>
      <c r="E560" s="15">
        <v>284752.02</v>
      </c>
      <c r="F560" s="23" t="s">
        <v>322</v>
      </c>
      <c r="G560" s="36"/>
      <c r="H560" s="36"/>
      <c r="I560" s="36"/>
      <c r="J560" s="36"/>
    </row>
    <row r="561" spans="1:10">
      <c r="A561" s="16">
        <v>42898</v>
      </c>
      <c r="B561" s="53" t="s">
        <v>279</v>
      </c>
      <c r="C561" s="15" t="s">
        <v>20</v>
      </c>
      <c r="D561" s="15">
        <v>34908.46</v>
      </c>
      <c r="E561" s="15">
        <v>271793.42</v>
      </c>
      <c r="F561" s="23" t="s">
        <v>323</v>
      </c>
      <c r="G561" s="36"/>
      <c r="H561" s="36"/>
      <c r="I561" s="36"/>
      <c r="J561" s="36"/>
    </row>
    <row r="562" spans="1:10">
      <c r="A562" s="16">
        <v>42898</v>
      </c>
      <c r="B562" s="11" t="s">
        <v>271</v>
      </c>
      <c r="C562" s="15" t="s">
        <v>20</v>
      </c>
      <c r="D562" s="15">
        <v>6780.19</v>
      </c>
      <c r="E562" s="15">
        <v>236884.96</v>
      </c>
      <c r="F562" s="23" t="s">
        <v>506</v>
      </c>
      <c r="G562" s="36" t="s">
        <v>278</v>
      </c>
      <c r="H562" s="36"/>
      <c r="I562" s="36"/>
      <c r="J562" s="36" t="s">
        <v>36</v>
      </c>
    </row>
    <row r="563" spans="1:10">
      <c r="A563" s="16">
        <v>42898</v>
      </c>
      <c r="B563" s="11" t="s">
        <v>272</v>
      </c>
      <c r="C563" s="15">
        <v>838659.97</v>
      </c>
      <c r="D563" s="15" t="s">
        <v>20</v>
      </c>
      <c r="E563" s="15">
        <v>230104.77</v>
      </c>
      <c r="F563" s="23" t="s">
        <v>565</v>
      </c>
      <c r="G563" s="36"/>
      <c r="H563" s="36"/>
      <c r="I563" s="36" t="s">
        <v>632</v>
      </c>
      <c r="J563" s="36"/>
    </row>
    <row r="564" spans="1:10">
      <c r="A564" s="16">
        <v>42898</v>
      </c>
      <c r="B564" s="11" t="s">
        <v>273</v>
      </c>
      <c r="C564" s="15" t="s">
        <v>20</v>
      </c>
      <c r="D564" s="15">
        <v>666000</v>
      </c>
      <c r="E564" s="15">
        <v>1068764.74</v>
      </c>
      <c r="F564" s="23" t="s">
        <v>347</v>
      </c>
      <c r="G564" s="36"/>
      <c r="H564" s="36"/>
      <c r="I564" s="36"/>
      <c r="J564" s="36"/>
    </row>
    <row r="565" spans="1:10">
      <c r="A565" s="16">
        <v>42898</v>
      </c>
      <c r="B565" s="11" t="s">
        <v>259</v>
      </c>
      <c r="C565" s="15" t="s">
        <v>20</v>
      </c>
      <c r="D565" s="15">
        <v>28727.38</v>
      </c>
      <c r="E565" s="15">
        <v>402764.74</v>
      </c>
      <c r="F565" s="23" t="s">
        <v>293</v>
      </c>
      <c r="G565" s="36"/>
      <c r="H565" s="36"/>
      <c r="I565" s="36"/>
      <c r="J565" s="36"/>
    </row>
    <row r="566" spans="1:10">
      <c r="A566" s="16">
        <v>42898</v>
      </c>
      <c r="B566" s="11" t="s">
        <v>260</v>
      </c>
      <c r="C566" s="15" t="s">
        <v>20</v>
      </c>
      <c r="D566" s="15">
        <v>3199.12</v>
      </c>
      <c r="E566" s="15">
        <v>374037.36</v>
      </c>
      <c r="F566" s="23" t="s">
        <v>293</v>
      </c>
      <c r="G566" s="36"/>
      <c r="H566" s="36"/>
      <c r="I566" s="36"/>
      <c r="J566" s="36"/>
    </row>
    <row r="567" spans="1:10">
      <c r="A567" s="16">
        <v>42898</v>
      </c>
      <c r="B567" s="38" t="s">
        <v>261</v>
      </c>
      <c r="C567" s="15">
        <v>5000</v>
      </c>
      <c r="D567" s="15" t="s">
        <v>20</v>
      </c>
      <c r="E567" s="15">
        <v>370838.24</v>
      </c>
      <c r="F567" s="23" t="s">
        <v>325</v>
      </c>
      <c r="G567" s="36"/>
      <c r="H567" s="36"/>
      <c r="I567" s="36"/>
      <c r="J567" s="36"/>
    </row>
    <row r="568" spans="1:10">
      <c r="A568" s="16">
        <v>42898</v>
      </c>
      <c r="B568" s="11" t="s">
        <v>69</v>
      </c>
      <c r="C568" s="15" t="s">
        <v>20</v>
      </c>
      <c r="D568" s="15">
        <v>80000</v>
      </c>
      <c r="E568" s="15">
        <v>375838.24</v>
      </c>
      <c r="F568" s="23" t="s">
        <v>438</v>
      </c>
      <c r="G568" s="36"/>
      <c r="H568" s="36" t="s">
        <v>263</v>
      </c>
      <c r="I568" s="36"/>
      <c r="J568" s="36"/>
    </row>
    <row r="569" spans="1:10">
      <c r="A569" s="16">
        <v>42898</v>
      </c>
      <c r="B569" s="11" t="s">
        <v>262</v>
      </c>
      <c r="C569" s="15">
        <v>3000</v>
      </c>
      <c r="D569" s="15" t="s">
        <v>20</v>
      </c>
      <c r="E569" s="15">
        <v>295838.24</v>
      </c>
      <c r="F569" s="23" t="s">
        <v>595</v>
      </c>
      <c r="G569" s="36"/>
      <c r="H569" s="36"/>
      <c r="I569" s="36" t="s">
        <v>627</v>
      </c>
      <c r="J569" s="36"/>
    </row>
    <row r="570" spans="1:10">
      <c r="A570" s="16">
        <v>42898</v>
      </c>
      <c r="B570" s="11" t="s">
        <v>262</v>
      </c>
      <c r="C570" s="15">
        <v>3000</v>
      </c>
      <c r="D570" s="15" t="s">
        <v>20</v>
      </c>
      <c r="E570" s="15">
        <v>298838.24</v>
      </c>
      <c r="F570" s="23" t="s">
        <v>628</v>
      </c>
      <c r="G570" s="36"/>
      <c r="H570" s="36"/>
      <c r="I570" s="36" t="s">
        <v>629</v>
      </c>
      <c r="J570" s="36"/>
    </row>
    <row r="571" spans="1:10">
      <c r="A571" s="16">
        <v>42898</v>
      </c>
      <c r="B571" s="11" t="s">
        <v>262</v>
      </c>
      <c r="C571" s="15">
        <v>5000</v>
      </c>
      <c r="D571" s="15" t="s">
        <v>20</v>
      </c>
      <c r="E571" s="15">
        <v>301838.24</v>
      </c>
      <c r="F571" s="23" t="s">
        <v>630</v>
      </c>
      <c r="G571" s="36"/>
      <c r="H571" s="36"/>
      <c r="I571" s="36" t="s">
        <v>631</v>
      </c>
      <c r="J571" s="36"/>
    </row>
    <row r="572" spans="1:10">
      <c r="A572" s="16">
        <v>42898</v>
      </c>
      <c r="B572" s="11" t="s">
        <v>262</v>
      </c>
      <c r="C572" s="15">
        <v>4000</v>
      </c>
      <c r="D572" s="15" t="s">
        <v>20</v>
      </c>
      <c r="E572" s="15">
        <v>306838.24</v>
      </c>
      <c r="F572" s="23"/>
      <c r="G572" s="36"/>
      <c r="H572" s="36"/>
      <c r="I572" s="36"/>
      <c r="J572" s="36"/>
    </row>
    <row r="573" spans="1:10">
      <c r="A573" s="16">
        <v>42898</v>
      </c>
      <c r="B573" s="53" t="s">
        <v>252</v>
      </c>
      <c r="C573" s="15" t="s">
        <v>20</v>
      </c>
      <c r="D573" s="15">
        <v>14369.24</v>
      </c>
      <c r="E573" s="15">
        <v>310838.24</v>
      </c>
      <c r="F573" s="63" t="s">
        <v>1230</v>
      </c>
      <c r="G573" s="36"/>
      <c r="H573" s="36"/>
      <c r="I573" s="36"/>
      <c r="J573" s="36"/>
    </row>
    <row r="574" spans="1:10">
      <c r="A574" s="19">
        <v>42898</v>
      </c>
      <c r="B574" s="27" t="s">
        <v>11</v>
      </c>
      <c r="C574" s="20">
        <v>21.09</v>
      </c>
      <c r="D574" s="20" t="s">
        <v>20</v>
      </c>
      <c r="E574" s="20">
        <v>296469</v>
      </c>
      <c r="F574" s="23"/>
      <c r="G574" s="36"/>
      <c r="H574" s="36"/>
      <c r="I574" s="36"/>
      <c r="J574" s="36"/>
    </row>
    <row r="575" spans="1:10">
      <c r="A575" s="19">
        <v>42898</v>
      </c>
      <c r="B575" s="28" t="s">
        <v>12</v>
      </c>
      <c r="C575" s="20">
        <v>131.81</v>
      </c>
      <c r="D575" s="20" t="s">
        <v>20</v>
      </c>
      <c r="E575" s="20">
        <v>296490.09000000003</v>
      </c>
      <c r="F575" s="23"/>
      <c r="G575" s="36"/>
      <c r="H575" s="36"/>
      <c r="I575" s="36"/>
      <c r="J575" s="36"/>
    </row>
    <row r="576" spans="1:10">
      <c r="A576" s="16">
        <v>42898</v>
      </c>
      <c r="B576" s="11" t="s">
        <v>13</v>
      </c>
      <c r="C576" s="15" t="s">
        <v>20</v>
      </c>
      <c r="D576" s="15">
        <v>17243.759999999998</v>
      </c>
      <c r="E576" s="15">
        <v>296621.90000000002</v>
      </c>
      <c r="F576" s="23" t="s">
        <v>285</v>
      </c>
      <c r="G576" s="36"/>
      <c r="H576" s="36"/>
      <c r="I576" s="36"/>
      <c r="J576" s="36"/>
    </row>
    <row r="577" spans="1:10">
      <c r="A577" s="19">
        <v>42898</v>
      </c>
      <c r="B577" s="27" t="s">
        <v>14</v>
      </c>
      <c r="C577" s="20">
        <v>8.3699999999999992</v>
      </c>
      <c r="D577" s="20" t="s">
        <v>20</v>
      </c>
      <c r="E577" s="20">
        <v>279378.14</v>
      </c>
      <c r="F577" s="23"/>
      <c r="G577" s="36"/>
      <c r="H577" s="36"/>
      <c r="I577" s="36"/>
      <c r="J577" s="36"/>
    </row>
    <row r="578" spans="1:10">
      <c r="A578" s="19">
        <v>42898</v>
      </c>
      <c r="B578" s="28" t="s">
        <v>15</v>
      </c>
      <c r="C578" s="20">
        <v>52.3</v>
      </c>
      <c r="D578" s="20" t="s">
        <v>20</v>
      </c>
      <c r="E578" s="20">
        <v>279386.51</v>
      </c>
      <c r="F578" s="23"/>
      <c r="G578" s="36"/>
      <c r="H578" s="36"/>
      <c r="I578" s="36"/>
      <c r="J578" s="36"/>
    </row>
    <row r="579" spans="1:10">
      <c r="A579" s="16">
        <v>42898</v>
      </c>
      <c r="B579" s="11" t="s">
        <v>16</v>
      </c>
      <c r="C579" s="15" t="s">
        <v>20</v>
      </c>
      <c r="D579" s="15">
        <v>2198.02</v>
      </c>
      <c r="E579" s="15">
        <v>279438.81</v>
      </c>
      <c r="F579" s="23" t="s">
        <v>285</v>
      </c>
      <c r="G579" s="36"/>
      <c r="H579" s="36"/>
      <c r="I579" s="36"/>
      <c r="J579" s="36"/>
    </row>
    <row r="580" spans="1:10">
      <c r="A580" s="19">
        <v>42898</v>
      </c>
      <c r="B580" s="27" t="s">
        <v>11</v>
      </c>
      <c r="C580" s="20">
        <v>18.71</v>
      </c>
      <c r="D580" s="20" t="s">
        <v>20</v>
      </c>
      <c r="E580" s="20">
        <v>277240.78999999998</v>
      </c>
      <c r="F580" s="23"/>
      <c r="G580" s="36"/>
      <c r="H580" s="36"/>
      <c r="I580" s="36"/>
      <c r="J580" s="36"/>
    </row>
    <row r="581" spans="1:10">
      <c r="A581" s="19">
        <v>42898</v>
      </c>
      <c r="B581" s="28" t="s">
        <v>12</v>
      </c>
      <c r="C581" s="20">
        <v>116.96</v>
      </c>
      <c r="D581" s="20" t="s">
        <v>20</v>
      </c>
      <c r="E581" s="20">
        <v>277259.5</v>
      </c>
      <c r="F581" s="23"/>
      <c r="G581" s="36"/>
      <c r="H581" s="36"/>
      <c r="I581" s="36"/>
      <c r="J581" s="36"/>
    </row>
    <row r="582" spans="1:10">
      <c r="A582" s="16">
        <v>42898</v>
      </c>
      <c r="B582" s="11" t="s">
        <v>13</v>
      </c>
      <c r="C582" s="15" t="s">
        <v>20</v>
      </c>
      <c r="D582" s="15">
        <v>13072.35</v>
      </c>
      <c r="E582" s="15">
        <v>277376.46000000002</v>
      </c>
      <c r="F582" s="23" t="s">
        <v>257</v>
      </c>
      <c r="G582" s="36"/>
      <c r="H582" s="36"/>
      <c r="I582" s="36"/>
      <c r="J582" s="36"/>
    </row>
    <row r="583" spans="1:10">
      <c r="A583" s="19">
        <v>42898</v>
      </c>
      <c r="B583" s="27" t="s">
        <v>14</v>
      </c>
      <c r="C583" s="20">
        <v>31.24</v>
      </c>
      <c r="D583" s="20" t="s">
        <v>20</v>
      </c>
      <c r="E583" s="20">
        <v>264304.11</v>
      </c>
      <c r="F583" s="23"/>
      <c r="G583" s="36"/>
      <c r="H583" s="36"/>
      <c r="I583" s="36"/>
      <c r="J583" s="36"/>
    </row>
    <row r="584" spans="1:10">
      <c r="A584" s="19">
        <v>42898</v>
      </c>
      <c r="B584" s="28" t="s">
        <v>15</v>
      </c>
      <c r="C584" s="20">
        <v>195.24</v>
      </c>
      <c r="D584" s="20" t="s">
        <v>20</v>
      </c>
      <c r="E584" s="20">
        <v>264335.34999999998</v>
      </c>
      <c r="F584" s="23"/>
      <c r="G584" s="36"/>
      <c r="H584" s="36"/>
      <c r="I584" s="36"/>
      <c r="J584" s="36"/>
    </row>
    <row r="585" spans="1:10">
      <c r="A585" s="16">
        <v>42898</v>
      </c>
      <c r="B585" s="11" t="s">
        <v>16</v>
      </c>
      <c r="C585" s="15" t="s">
        <v>20</v>
      </c>
      <c r="D585" s="15">
        <v>8204</v>
      </c>
      <c r="E585" s="15">
        <v>264530.59000000003</v>
      </c>
      <c r="F585" s="23" t="s">
        <v>257</v>
      </c>
      <c r="G585" s="36"/>
      <c r="H585" s="36"/>
      <c r="I585" s="36"/>
      <c r="J585" s="36"/>
    </row>
    <row r="586" spans="1:10">
      <c r="A586" s="19">
        <v>42898</v>
      </c>
      <c r="B586" s="27" t="s">
        <v>11</v>
      </c>
      <c r="C586" s="20">
        <v>2.88</v>
      </c>
      <c r="D586" s="20" t="s">
        <v>20</v>
      </c>
      <c r="E586" s="20">
        <v>256326.59</v>
      </c>
      <c r="F586" s="23"/>
      <c r="G586" s="36"/>
      <c r="H586" s="36"/>
      <c r="I586" s="36"/>
      <c r="J586" s="36"/>
    </row>
    <row r="587" spans="1:10">
      <c r="A587" s="19">
        <v>42898</v>
      </c>
      <c r="B587" s="28" t="s">
        <v>12</v>
      </c>
      <c r="C587" s="20">
        <v>18</v>
      </c>
      <c r="D587" s="20" t="s">
        <v>20</v>
      </c>
      <c r="E587" s="20">
        <v>256329.47</v>
      </c>
      <c r="F587" s="23"/>
      <c r="G587" s="36"/>
      <c r="H587" s="36"/>
      <c r="I587" s="36"/>
      <c r="J587" s="36"/>
    </row>
    <row r="588" spans="1:10">
      <c r="A588" s="16">
        <v>42898</v>
      </c>
      <c r="B588" s="11" t="s">
        <v>13</v>
      </c>
      <c r="C588" s="15" t="s">
        <v>20</v>
      </c>
      <c r="D588" s="15">
        <v>40137.25</v>
      </c>
      <c r="E588" s="15">
        <v>256347.47</v>
      </c>
      <c r="F588" s="23" t="s">
        <v>258</v>
      </c>
      <c r="G588" s="36"/>
      <c r="H588" s="36"/>
      <c r="I588" s="36"/>
      <c r="J588" s="36"/>
    </row>
    <row r="589" spans="1:10">
      <c r="A589" s="16">
        <v>42896</v>
      </c>
      <c r="B589" s="11" t="s">
        <v>253</v>
      </c>
      <c r="C589" s="15" t="s">
        <v>20</v>
      </c>
      <c r="D589" s="15">
        <v>5000</v>
      </c>
      <c r="E589" s="15">
        <v>216210.22</v>
      </c>
      <c r="F589" s="23" t="s">
        <v>437</v>
      </c>
      <c r="G589" s="36"/>
      <c r="H589" s="36" t="s">
        <v>264</v>
      </c>
      <c r="I589" s="36"/>
      <c r="J589" s="36"/>
    </row>
    <row r="590" spans="1:10">
      <c r="A590" s="16">
        <v>42895</v>
      </c>
      <c r="B590" s="11" t="s">
        <v>254</v>
      </c>
      <c r="C590" s="15">
        <v>162610</v>
      </c>
      <c r="D590" s="15" t="s">
        <v>20</v>
      </c>
      <c r="E590" s="15">
        <v>211210.22</v>
      </c>
      <c r="F590" s="23" t="s">
        <v>625</v>
      </c>
      <c r="G590" s="36"/>
      <c r="H590" s="36"/>
      <c r="I590" s="36" t="s">
        <v>626</v>
      </c>
      <c r="J590" s="36"/>
    </row>
    <row r="591" spans="1:10">
      <c r="A591" s="16">
        <v>42895</v>
      </c>
      <c r="B591" s="11" t="s">
        <v>498</v>
      </c>
      <c r="C591" s="15">
        <v>450000</v>
      </c>
      <c r="D591" s="15" t="s">
        <v>20</v>
      </c>
      <c r="E591" s="15">
        <v>373820.22</v>
      </c>
      <c r="F591" s="23" t="s">
        <v>623</v>
      </c>
      <c r="G591" s="36"/>
      <c r="H591" s="36"/>
      <c r="I591" s="36" t="s">
        <v>624</v>
      </c>
      <c r="J591" s="36"/>
    </row>
    <row r="592" spans="1:10">
      <c r="A592" s="16">
        <v>42895</v>
      </c>
      <c r="B592" s="11" t="s">
        <v>255</v>
      </c>
      <c r="C592" s="15" t="s">
        <v>20</v>
      </c>
      <c r="D592" s="15">
        <v>74425</v>
      </c>
      <c r="E592" s="15">
        <v>823820.22</v>
      </c>
      <c r="F592" s="23" t="s">
        <v>510</v>
      </c>
      <c r="G592" s="36" t="s">
        <v>256</v>
      </c>
      <c r="H592" s="36"/>
      <c r="I592" s="36"/>
      <c r="J592" s="36"/>
    </row>
    <row r="593" spans="1:10">
      <c r="A593" s="16">
        <v>42895</v>
      </c>
      <c r="B593" s="11" t="s">
        <v>218</v>
      </c>
      <c r="C593" s="15" t="s">
        <v>20</v>
      </c>
      <c r="D593" s="15">
        <v>3069</v>
      </c>
      <c r="E593" s="15">
        <v>749395.22</v>
      </c>
      <c r="F593" s="23" t="s">
        <v>742</v>
      </c>
      <c r="G593" s="36" t="s">
        <v>418</v>
      </c>
      <c r="H593" s="36"/>
      <c r="I593" s="36"/>
      <c r="J593" s="36"/>
    </row>
    <row r="594" spans="1:10">
      <c r="A594" s="16">
        <v>42895</v>
      </c>
      <c r="B594" s="53" t="s">
        <v>497</v>
      </c>
      <c r="C594" s="15" t="s">
        <v>20</v>
      </c>
      <c r="D594" s="15">
        <v>26539.41</v>
      </c>
      <c r="E594" s="15">
        <v>746326.22</v>
      </c>
      <c r="F594" s="23" t="s">
        <v>301</v>
      </c>
      <c r="G594" s="36" t="s">
        <v>317</v>
      </c>
      <c r="H594" s="36"/>
      <c r="I594" s="36" t="s">
        <v>318</v>
      </c>
      <c r="J594" s="36"/>
    </row>
    <row r="595" spans="1:10">
      <c r="A595" s="16">
        <v>42895</v>
      </c>
      <c r="B595" s="11" t="s">
        <v>219</v>
      </c>
      <c r="C595" s="15" t="s">
        <v>20</v>
      </c>
      <c r="D595" s="15">
        <v>200000</v>
      </c>
      <c r="E595" s="15">
        <v>719786.81</v>
      </c>
      <c r="F595" s="23" t="s">
        <v>299</v>
      </c>
      <c r="G595" s="36" t="s">
        <v>220</v>
      </c>
      <c r="H595" s="36"/>
      <c r="I595" s="36"/>
      <c r="J595" s="36"/>
    </row>
    <row r="596" spans="1:10">
      <c r="A596" s="16">
        <v>42895</v>
      </c>
      <c r="B596" s="11" t="s">
        <v>200</v>
      </c>
      <c r="C596" s="15">
        <v>35922</v>
      </c>
      <c r="D596" s="15" t="s">
        <v>20</v>
      </c>
      <c r="E596" s="15">
        <v>519786.81</v>
      </c>
      <c r="F596" s="23" t="s">
        <v>621</v>
      </c>
      <c r="G596" s="36"/>
      <c r="H596" s="36"/>
      <c r="I596" s="36" t="s">
        <v>622</v>
      </c>
      <c r="J596" s="36"/>
    </row>
    <row r="597" spans="1:10">
      <c r="A597" s="16">
        <v>42895</v>
      </c>
      <c r="B597" s="11" t="s">
        <v>201</v>
      </c>
      <c r="C597" s="15" t="s">
        <v>20</v>
      </c>
      <c r="D597" s="15">
        <v>1121.04</v>
      </c>
      <c r="E597" s="15">
        <v>555708.81000000006</v>
      </c>
      <c r="F597" s="23" t="s">
        <v>730</v>
      </c>
      <c r="G597" s="36" t="s">
        <v>214</v>
      </c>
      <c r="H597" s="36"/>
      <c r="I597" s="36"/>
      <c r="J597" s="36"/>
    </row>
    <row r="598" spans="1:10">
      <c r="A598" s="16">
        <v>42895</v>
      </c>
      <c r="B598" s="11" t="s">
        <v>202</v>
      </c>
      <c r="C598" s="15" t="s">
        <v>20</v>
      </c>
      <c r="D598" s="15">
        <v>493680</v>
      </c>
      <c r="E598" s="15">
        <v>554587.77</v>
      </c>
      <c r="F598" s="23" t="s">
        <v>250</v>
      </c>
      <c r="G598" s="36"/>
      <c r="H598" s="36"/>
      <c r="I598" s="36" t="s">
        <v>251</v>
      </c>
      <c r="J598" s="36"/>
    </row>
    <row r="599" spans="1:10">
      <c r="A599" s="16">
        <v>42895</v>
      </c>
      <c r="B599" s="11" t="s">
        <v>203</v>
      </c>
      <c r="C599" s="15">
        <v>2601.1999999999998</v>
      </c>
      <c r="D599" s="15" t="s">
        <v>20</v>
      </c>
      <c r="E599" s="15">
        <v>60907.77</v>
      </c>
      <c r="F599" s="23" t="s">
        <v>567</v>
      </c>
      <c r="G599" s="36"/>
      <c r="H599" s="36"/>
      <c r="I599" s="36" t="s">
        <v>620</v>
      </c>
      <c r="J599" s="36"/>
    </row>
    <row r="600" spans="1:10">
      <c r="A600" s="16">
        <v>42895</v>
      </c>
      <c r="B600" s="11" t="s">
        <v>38</v>
      </c>
      <c r="C600" s="15">
        <v>129382.08</v>
      </c>
      <c r="D600" s="15" t="s">
        <v>20</v>
      </c>
      <c r="E600" s="15">
        <v>63508.97</v>
      </c>
      <c r="F600" s="23" t="s">
        <v>567</v>
      </c>
      <c r="G600" s="36"/>
      <c r="H600" s="36"/>
      <c r="I600" s="36" t="s">
        <v>619</v>
      </c>
      <c r="J600" s="36"/>
    </row>
    <row r="601" spans="1:10">
      <c r="A601" s="16">
        <v>42895</v>
      </c>
      <c r="B601" s="11" t="s">
        <v>204</v>
      </c>
      <c r="C601" s="15">
        <v>714990.85</v>
      </c>
      <c r="D601" s="15" t="s">
        <v>20</v>
      </c>
      <c r="E601" s="15">
        <v>192891.05</v>
      </c>
      <c r="F601" s="23" t="s">
        <v>565</v>
      </c>
      <c r="G601" s="36"/>
      <c r="H601" s="36"/>
      <c r="I601" s="36" t="s">
        <v>618</v>
      </c>
      <c r="J601" s="36"/>
    </row>
    <row r="602" spans="1:10">
      <c r="A602" s="16">
        <v>42895</v>
      </c>
      <c r="B602" s="11" t="s">
        <v>205</v>
      </c>
      <c r="C602" s="15">
        <v>10764</v>
      </c>
      <c r="D602" s="15" t="s">
        <v>20</v>
      </c>
      <c r="E602" s="15">
        <v>907881.9</v>
      </c>
      <c r="F602" s="23" t="s">
        <v>605</v>
      </c>
      <c r="G602" s="36"/>
      <c r="H602" s="36"/>
      <c r="I602" s="36" t="s">
        <v>617</v>
      </c>
      <c r="J602" s="36"/>
    </row>
    <row r="603" spans="1:10">
      <c r="A603" s="16">
        <v>42895</v>
      </c>
      <c r="B603" s="11" t="s">
        <v>30</v>
      </c>
      <c r="C603" s="15">
        <v>20000</v>
      </c>
      <c r="D603" s="15" t="s">
        <v>20</v>
      </c>
      <c r="E603" s="15">
        <v>918645.9</v>
      </c>
      <c r="F603" s="23" t="s">
        <v>313</v>
      </c>
      <c r="G603" s="36"/>
      <c r="H603" s="36"/>
      <c r="I603" s="36" t="s">
        <v>324</v>
      </c>
      <c r="J603" s="36"/>
    </row>
    <row r="604" spans="1:10">
      <c r="A604" s="16">
        <v>42895</v>
      </c>
      <c r="B604" s="11" t="s">
        <v>206</v>
      </c>
      <c r="C604" s="15" t="s">
        <v>20</v>
      </c>
      <c r="D604" s="15">
        <v>1099</v>
      </c>
      <c r="E604" s="15">
        <v>938645.9</v>
      </c>
      <c r="F604" s="23" t="s">
        <v>433</v>
      </c>
      <c r="G604" s="36" t="s">
        <v>176</v>
      </c>
      <c r="H604" s="36" t="s">
        <v>217</v>
      </c>
      <c r="I604" s="36"/>
      <c r="J604" s="36"/>
    </row>
    <row r="605" spans="1:10">
      <c r="A605" s="16">
        <v>42895</v>
      </c>
      <c r="B605" s="11" t="s">
        <v>207</v>
      </c>
      <c r="C605" s="15" t="s">
        <v>20</v>
      </c>
      <c r="D605" s="15">
        <v>42000</v>
      </c>
      <c r="E605" s="15">
        <v>937546.9</v>
      </c>
      <c r="F605" s="23" t="s">
        <v>298</v>
      </c>
      <c r="G605" s="36"/>
      <c r="H605" s="36" t="s">
        <v>79</v>
      </c>
      <c r="I605" s="36"/>
      <c r="J605" s="36"/>
    </row>
    <row r="606" spans="1:10">
      <c r="A606" s="16">
        <v>42895</v>
      </c>
      <c r="B606" s="11" t="s">
        <v>208</v>
      </c>
      <c r="C606" s="15" t="s">
        <v>20</v>
      </c>
      <c r="D606" s="15">
        <v>11373.87</v>
      </c>
      <c r="E606" s="15">
        <v>895546.9</v>
      </c>
      <c r="F606" s="23" t="s">
        <v>441</v>
      </c>
      <c r="G606" s="36"/>
      <c r="H606" s="36"/>
      <c r="I606" s="36"/>
      <c r="J606" s="36"/>
    </row>
    <row r="607" spans="1:10">
      <c r="A607" s="16">
        <v>42895</v>
      </c>
      <c r="B607" s="54" t="s">
        <v>499</v>
      </c>
      <c r="C607" s="15" t="s">
        <v>20</v>
      </c>
      <c r="D607" s="15">
        <v>41781.35</v>
      </c>
      <c r="E607" s="15">
        <v>884173.03</v>
      </c>
      <c r="F607" s="23" t="s">
        <v>136</v>
      </c>
      <c r="G607" s="36"/>
      <c r="H607" s="36"/>
      <c r="I607" s="36" t="s">
        <v>249</v>
      </c>
      <c r="J607" s="36"/>
    </row>
    <row r="608" spans="1:10">
      <c r="A608" s="16">
        <v>42895</v>
      </c>
      <c r="B608" s="11" t="s">
        <v>209</v>
      </c>
      <c r="C608" s="15" t="s">
        <v>20</v>
      </c>
      <c r="D608" s="15">
        <v>600000</v>
      </c>
      <c r="E608" s="15">
        <v>842391.68</v>
      </c>
      <c r="F608" s="23" t="s">
        <v>286</v>
      </c>
      <c r="G608" s="36"/>
      <c r="H608" s="36"/>
      <c r="I608" s="36"/>
      <c r="J608" s="36"/>
    </row>
    <row r="609" spans="1:10">
      <c r="A609" s="16">
        <v>42895</v>
      </c>
      <c r="B609" s="11" t="s">
        <v>210</v>
      </c>
      <c r="C609" s="15" t="s">
        <v>20</v>
      </c>
      <c r="D609" s="15">
        <v>4395</v>
      </c>
      <c r="E609" s="15">
        <v>242391.67999999999</v>
      </c>
      <c r="F609" s="23" t="s">
        <v>434</v>
      </c>
      <c r="G609" s="36" t="s">
        <v>215</v>
      </c>
      <c r="H609" s="36" t="s">
        <v>216</v>
      </c>
      <c r="I609" s="36"/>
      <c r="J609" s="36"/>
    </row>
    <row r="610" spans="1:10">
      <c r="A610" s="16">
        <v>42895</v>
      </c>
      <c r="B610" s="11" t="s">
        <v>211</v>
      </c>
      <c r="C610" s="15">
        <v>42000</v>
      </c>
      <c r="D610" s="15" t="s">
        <v>20</v>
      </c>
      <c r="E610" s="15">
        <v>237996.68</v>
      </c>
      <c r="F610" s="23" t="s">
        <v>615</v>
      </c>
      <c r="G610" s="36"/>
      <c r="H610" s="36"/>
      <c r="I610" s="36" t="s">
        <v>616</v>
      </c>
      <c r="J610" s="36"/>
    </row>
    <row r="611" spans="1:10">
      <c r="A611" s="16">
        <v>42895</v>
      </c>
      <c r="B611" s="11" t="s">
        <v>212</v>
      </c>
      <c r="C611" s="15" t="s">
        <v>20</v>
      </c>
      <c r="D611" s="15">
        <v>1169</v>
      </c>
      <c r="E611" s="15">
        <v>279996.68</v>
      </c>
      <c r="F611" s="23" t="s">
        <v>292</v>
      </c>
      <c r="G611" s="36"/>
      <c r="H611" s="36"/>
      <c r="I611" s="36"/>
      <c r="J611" s="36"/>
    </row>
    <row r="612" spans="1:10">
      <c r="A612" s="16">
        <v>42895</v>
      </c>
      <c r="B612" s="38" t="s">
        <v>213</v>
      </c>
      <c r="C612" s="15">
        <v>5000</v>
      </c>
      <c r="D612" s="15" t="s">
        <v>20</v>
      </c>
      <c r="E612" s="15">
        <v>278827.68</v>
      </c>
      <c r="F612" s="23" t="s">
        <v>325</v>
      </c>
      <c r="G612" s="36"/>
      <c r="H612" s="36"/>
      <c r="I612" s="36"/>
      <c r="J612" s="36"/>
    </row>
    <row r="613" spans="1:10">
      <c r="A613" s="16">
        <v>42895</v>
      </c>
      <c r="B613" s="11" t="s">
        <v>191</v>
      </c>
      <c r="C613" s="15" t="s">
        <v>20</v>
      </c>
      <c r="D613" s="15">
        <v>19060.55</v>
      </c>
      <c r="E613" s="15">
        <v>283827.68</v>
      </c>
      <c r="F613" s="23" t="s">
        <v>231</v>
      </c>
      <c r="G613" s="36"/>
      <c r="H613" s="36"/>
      <c r="I613" s="36"/>
      <c r="J613" s="36"/>
    </row>
    <row r="614" spans="1:10">
      <c r="A614" s="16">
        <v>42895</v>
      </c>
      <c r="B614" s="11" t="s">
        <v>192</v>
      </c>
      <c r="C614" s="15" t="s">
        <v>20</v>
      </c>
      <c r="D614" s="15">
        <v>19902.41</v>
      </c>
      <c r="E614" s="15">
        <v>264767.13</v>
      </c>
      <c r="F614" s="23" t="s">
        <v>231</v>
      </c>
      <c r="G614" s="36"/>
      <c r="H614" s="36"/>
      <c r="I614" s="36"/>
      <c r="J614" s="36"/>
    </row>
    <row r="615" spans="1:10">
      <c r="A615" s="19">
        <v>42895</v>
      </c>
      <c r="B615" s="27" t="s">
        <v>11</v>
      </c>
      <c r="C615" s="20">
        <v>21.62</v>
      </c>
      <c r="D615" s="20" t="s">
        <v>20</v>
      </c>
      <c r="E615" s="20">
        <v>244864.72</v>
      </c>
      <c r="F615" s="23"/>
      <c r="G615" s="36"/>
      <c r="H615" s="36"/>
      <c r="I615" s="36"/>
      <c r="J615" s="36"/>
    </row>
    <row r="616" spans="1:10">
      <c r="A616" s="19">
        <v>42895</v>
      </c>
      <c r="B616" s="28" t="s">
        <v>12</v>
      </c>
      <c r="C616" s="20">
        <v>135.11000000000001</v>
      </c>
      <c r="D616" s="20" t="s">
        <v>20</v>
      </c>
      <c r="E616" s="20">
        <v>244886.34</v>
      </c>
      <c r="F616" s="23"/>
      <c r="G616" s="36"/>
      <c r="H616" s="36"/>
      <c r="I616" s="36"/>
      <c r="J616" s="36"/>
    </row>
    <row r="617" spans="1:10">
      <c r="A617" s="16">
        <v>42895</v>
      </c>
      <c r="B617" s="11" t="s">
        <v>13</v>
      </c>
      <c r="C617" s="15" t="s">
        <v>20</v>
      </c>
      <c r="D617" s="15">
        <v>14453.29</v>
      </c>
      <c r="E617" s="15">
        <v>245021.45</v>
      </c>
      <c r="F617" s="23" t="s">
        <v>277</v>
      </c>
      <c r="G617" s="36"/>
      <c r="H617" s="36"/>
      <c r="I617" s="36"/>
      <c r="J617" s="36"/>
    </row>
    <row r="618" spans="1:10">
      <c r="A618" s="19">
        <v>42895</v>
      </c>
      <c r="B618" s="27" t="s">
        <v>14</v>
      </c>
      <c r="C618" s="20">
        <v>26.36</v>
      </c>
      <c r="D618" s="20" t="s">
        <v>20</v>
      </c>
      <c r="E618" s="20">
        <v>230568.16</v>
      </c>
      <c r="F618" s="23"/>
      <c r="G618" s="36"/>
      <c r="H618" s="36"/>
      <c r="I618" s="36"/>
      <c r="J618" s="36"/>
    </row>
    <row r="619" spans="1:10">
      <c r="A619" s="19">
        <v>42895</v>
      </c>
      <c r="B619" s="28" t="s">
        <v>15</v>
      </c>
      <c r="C619" s="20">
        <v>164.76</v>
      </c>
      <c r="D619" s="20" t="s">
        <v>20</v>
      </c>
      <c r="E619" s="20">
        <v>230594.52</v>
      </c>
      <c r="F619" s="23"/>
      <c r="G619" s="36"/>
      <c r="H619" s="36"/>
      <c r="I619" s="36"/>
      <c r="J619" s="36"/>
    </row>
    <row r="620" spans="1:10">
      <c r="A620" s="16">
        <v>42895</v>
      </c>
      <c r="B620" s="11" t="s">
        <v>16</v>
      </c>
      <c r="C620" s="15" t="s">
        <v>20</v>
      </c>
      <c r="D620" s="15">
        <v>6923.71</v>
      </c>
      <c r="E620" s="15">
        <v>230759.28</v>
      </c>
      <c r="F620" s="23" t="s">
        <v>277</v>
      </c>
      <c r="G620" s="36"/>
      <c r="H620" s="36"/>
      <c r="I620" s="36"/>
      <c r="J620" s="36"/>
    </row>
    <row r="621" spans="1:10">
      <c r="A621" s="16">
        <v>42895</v>
      </c>
      <c r="B621" s="37" t="s">
        <v>193</v>
      </c>
      <c r="C621" s="15" t="s">
        <v>20</v>
      </c>
      <c r="D621" s="15">
        <v>2098.89</v>
      </c>
      <c r="E621" s="15">
        <v>223835.57</v>
      </c>
      <c r="F621" s="23" t="s">
        <v>315</v>
      </c>
      <c r="G621" s="36"/>
      <c r="H621" s="36"/>
      <c r="I621" s="36"/>
      <c r="J621" s="36"/>
    </row>
    <row r="622" spans="1:10">
      <c r="A622" s="16">
        <v>42894</v>
      </c>
      <c r="B622" s="11" t="s">
        <v>169</v>
      </c>
      <c r="C622" s="15">
        <v>1200</v>
      </c>
      <c r="D622" s="15" t="s">
        <v>20</v>
      </c>
      <c r="E622" s="15">
        <v>221736.68</v>
      </c>
      <c r="F622" s="23"/>
      <c r="G622" s="36"/>
      <c r="H622" s="36"/>
      <c r="I622" s="36"/>
      <c r="J622" s="36"/>
    </row>
    <row r="623" spans="1:10">
      <c r="A623" s="16">
        <v>42894</v>
      </c>
      <c r="B623" s="11" t="s">
        <v>170</v>
      </c>
      <c r="C623" s="15" t="s">
        <v>20</v>
      </c>
      <c r="D623" s="15">
        <v>45000</v>
      </c>
      <c r="E623" s="15">
        <v>222936.68</v>
      </c>
      <c r="F623" s="23" t="s">
        <v>614</v>
      </c>
      <c r="G623" s="36"/>
      <c r="H623" s="36"/>
      <c r="I623" s="36"/>
      <c r="J623" s="36"/>
    </row>
    <row r="624" spans="1:10">
      <c r="A624" s="16">
        <v>42894</v>
      </c>
      <c r="B624" s="11" t="s">
        <v>172</v>
      </c>
      <c r="C624" s="15" t="s">
        <v>20</v>
      </c>
      <c r="D624" s="15">
        <v>21342.2</v>
      </c>
      <c r="E624" s="15">
        <v>177936.68</v>
      </c>
      <c r="F624" s="23" t="s">
        <v>300</v>
      </c>
      <c r="G624" s="36">
        <v>2943.75</v>
      </c>
      <c r="H624" s="36"/>
      <c r="I624" s="36"/>
      <c r="J624" s="36"/>
    </row>
    <row r="625" spans="1:10">
      <c r="A625" s="16">
        <v>42894</v>
      </c>
      <c r="B625" s="11" t="s">
        <v>171</v>
      </c>
      <c r="C625" s="15">
        <v>770697.75</v>
      </c>
      <c r="D625" s="15" t="s">
        <v>20</v>
      </c>
      <c r="E625" s="15">
        <v>156594.48000000001</v>
      </c>
      <c r="F625" s="23" t="s">
        <v>565</v>
      </c>
      <c r="G625" s="36"/>
      <c r="H625" s="36"/>
      <c r="I625" s="36" t="s">
        <v>613</v>
      </c>
      <c r="J625" s="36"/>
    </row>
    <row r="626" spans="1:10">
      <c r="A626" s="16">
        <v>42894</v>
      </c>
      <c r="B626" s="11" t="s">
        <v>167</v>
      </c>
      <c r="C626" s="15" t="s">
        <v>20</v>
      </c>
      <c r="D626" s="15">
        <v>1169</v>
      </c>
      <c r="E626" s="15">
        <v>927292.23</v>
      </c>
      <c r="F626" s="23" t="s">
        <v>295</v>
      </c>
      <c r="G626" s="36" t="s">
        <v>174</v>
      </c>
      <c r="H626" s="36" t="s">
        <v>173</v>
      </c>
      <c r="I626" s="36"/>
      <c r="J626" s="36"/>
    </row>
    <row r="627" spans="1:10">
      <c r="A627" s="16">
        <v>42894</v>
      </c>
      <c r="B627" s="54" t="s">
        <v>177</v>
      </c>
      <c r="C627" s="15" t="s">
        <v>20</v>
      </c>
      <c r="D627" s="15">
        <v>224627.61</v>
      </c>
      <c r="E627" s="15">
        <v>926123.23</v>
      </c>
      <c r="F627" s="23" t="s">
        <v>247</v>
      </c>
      <c r="G627" s="36"/>
      <c r="H627" s="36"/>
      <c r="I627" s="36" t="s">
        <v>551</v>
      </c>
      <c r="J627" s="36"/>
    </row>
    <row r="628" spans="1:10">
      <c r="A628" s="16">
        <v>42894</v>
      </c>
      <c r="B628" s="11" t="s">
        <v>168</v>
      </c>
      <c r="C628" s="15" t="s">
        <v>20</v>
      </c>
      <c r="D628" s="15">
        <v>13245.03</v>
      </c>
      <c r="E628" s="15">
        <v>701495.62</v>
      </c>
      <c r="F628" s="23" t="s">
        <v>297</v>
      </c>
      <c r="G628" s="36" t="s">
        <v>176</v>
      </c>
      <c r="H628" s="36"/>
      <c r="I628" s="36" t="s">
        <v>248</v>
      </c>
      <c r="J628" s="36"/>
    </row>
    <row r="629" spans="1:10">
      <c r="A629" s="16">
        <v>42894</v>
      </c>
      <c r="B629" s="11" t="s">
        <v>163</v>
      </c>
      <c r="C629" s="15" t="s">
        <v>20</v>
      </c>
      <c r="D629" s="15">
        <v>72200</v>
      </c>
      <c r="E629" s="15">
        <v>688250.59</v>
      </c>
      <c r="F629" s="23" t="s">
        <v>291</v>
      </c>
      <c r="G629" s="36" t="s">
        <v>165</v>
      </c>
      <c r="H629" s="36"/>
      <c r="I629" s="36"/>
      <c r="J629" s="36"/>
    </row>
    <row r="630" spans="1:10">
      <c r="A630" s="16">
        <v>42894</v>
      </c>
      <c r="B630" s="11" t="s">
        <v>37</v>
      </c>
      <c r="C630" s="15" t="s">
        <v>20</v>
      </c>
      <c r="D630" s="15">
        <v>20000</v>
      </c>
      <c r="E630" s="15">
        <v>616050.59</v>
      </c>
      <c r="F630" s="23" t="s">
        <v>224</v>
      </c>
      <c r="G630" s="36"/>
      <c r="H630" s="36" t="s">
        <v>175</v>
      </c>
      <c r="I630" s="36"/>
      <c r="J630" s="36"/>
    </row>
    <row r="631" spans="1:10">
      <c r="A631" s="16">
        <v>42894</v>
      </c>
      <c r="B631" s="38" t="s">
        <v>164</v>
      </c>
      <c r="C631" s="15">
        <v>5000</v>
      </c>
      <c r="D631" s="15" t="s">
        <v>20</v>
      </c>
      <c r="E631" s="15">
        <v>596050.59</v>
      </c>
      <c r="F631" s="23" t="s">
        <v>325</v>
      </c>
      <c r="G631" s="36"/>
      <c r="H631" s="36"/>
      <c r="I631" s="36"/>
      <c r="J631" s="36"/>
    </row>
    <row r="632" spans="1:10">
      <c r="A632" s="16">
        <v>42894</v>
      </c>
      <c r="B632" s="11" t="s">
        <v>158</v>
      </c>
      <c r="C632" s="15" t="s">
        <v>20</v>
      </c>
      <c r="D632" s="15">
        <v>26747.33</v>
      </c>
      <c r="E632" s="15">
        <v>601050.59</v>
      </c>
      <c r="F632" s="23" t="s">
        <v>198</v>
      </c>
      <c r="G632" s="36"/>
      <c r="H632" s="36"/>
      <c r="I632" s="36"/>
      <c r="J632" s="36"/>
    </row>
    <row r="633" spans="1:10">
      <c r="A633" s="16">
        <v>42894</v>
      </c>
      <c r="B633" s="11" t="s">
        <v>159</v>
      </c>
      <c r="C633" s="15" t="s">
        <v>20</v>
      </c>
      <c r="D633" s="15">
        <v>110140.15</v>
      </c>
      <c r="E633" s="15">
        <v>574303.26</v>
      </c>
      <c r="F633" s="23" t="s">
        <v>198</v>
      </c>
      <c r="G633" s="36"/>
      <c r="H633" s="36"/>
      <c r="I633" s="36"/>
      <c r="J633" s="36"/>
    </row>
    <row r="634" spans="1:10">
      <c r="A634" s="19">
        <v>42894</v>
      </c>
      <c r="B634" s="27" t="s">
        <v>11</v>
      </c>
      <c r="C634" s="20">
        <v>11.52</v>
      </c>
      <c r="D634" s="20" t="s">
        <v>20</v>
      </c>
      <c r="E634" s="20">
        <v>464163.11</v>
      </c>
      <c r="F634" s="23"/>
      <c r="G634" s="36"/>
      <c r="H634" s="36"/>
      <c r="I634" s="36"/>
      <c r="J634" s="36"/>
    </row>
    <row r="635" spans="1:10">
      <c r="A635" s="19">
        <v>42894</v>
      </c>
      <c r="B635" s="28" t="s">
        <v>12</v>
      </c>
      <c r="C635" s="20">
        <v>72</v>
      </c>
      <c r="D635" s="20" t="s">
        <v>20</v>
      </c>
      <c r="E635" s="20">
        <v>464174.63</v>
      </c>
      <c r="F635" s="23"/>
      <c r="G635" s="36"/>
      <c r="H635" s="36"/>
      <c r="I635" s="36"/>
      <c r="J635" s="36"/>
    </row>
    <row r="636" spans="1:10">
      <c r="A636" s="16">
        <v>42894</v>
      </c>
      <c r="B636" s="11" t="s">
        <v>13</v>
      </c>
      <c r="C636" s="15" t="s">
        <v>20</v>
      </c>
      <c r="D636" s="15">
        <v>8325.99</v>
      </c>
      <c r="E636" s="15">
        <v>464246.63</v>
      </c>
      <c r="F636" s="23" t="s">
        <v>166</v>
      </c>
      <c r="G636" s="36"/>
      <c r="H636" s="36"/>
      <c r="I636" s="36"/>
      <c r="J636" s="36"/>
    </row>
    <row r="637" spans="1:10">
      <c r="A637" s="19">
        <v>42894</v>
      </c>
      <c r="B637" s="27" t="s">
        <v>14</v>
      </c>
      <c r="C637" s="20">
        <v>19.190000000000001</v>
      </c>
      <c r="D637" s="20" t="s">
        <v>20</v>
      </c>
      <c r="E637" s="20">
        <v>455920.64000000001</v>
      </c>
      <c r="F637" s="23"/>
      <c r="G637" s="36"/>
      <c r="H637" s="36"/>
      <c r="I637" s="36"/>
      <c r="J637" s="36"/>
    </row>
    <row r="638" spans="1:10">
      <c r="A638" s="19">
        <v>42894</v>
      </c>
      <c r="B638" s="28" t="s">
        <v>15</v>
      </c>
      <c r="C638" s="20">
        <v>119.92</v>
      </c>
      <c r="D638" s="20" t="s">
        <v>20</v>
      </c>
      <c r="E638" s="20">
        <v>455939.83</v>
      </c>
      <c r="F638" s="23"/>
      <c r="G638" s="36"/>
      <c r="H638" s="36"/>
      <c r="I638" s="36"/>
      <c r="J638" s="36"/>
    </row>
    <row r="639" spans="1:10">
      <c r="A639" s="16">
        <v>42894</v>
      </c>
      <c r="B639" s="11" t="s">
        <v>16</v>
      </c>
      <c r="C639" s="15" t="s">
        <v>20</v>
      </c>
      <c r="D639" s="15">
        <v>5039</v>
      </c>
      <c r="E639" s="15">
        <v>456059.75</v>
      </c>
      <c r="F639" s="23" t="s">
        <v>166</v>
      </c>
      <c r="G639" s="36"/>
      <c r="H639" s="36"/>
      <c r="I639" s="36"/>
      <c r="J639" s="36"/>
    </row>
    <row r="640" spans="1:10">
      <c r="A640" s="16">
        <v>42893</v>
      </c>
      <c r="B640" s="11" t="s">
        <v>160</v>
      </c>
      <c r="C640" s="15" t="s">
        <v>20</v>
      </c>
      <c r="D640" s="15">
        <v>382.38</v>
      </c>
      <c r="E640" s="15">
        <v>451020.75</v>
      </c>
      <c r="F640" s="23" t="s">
        <v>435</v>
      </c>
      <c r="G640" s="36" t="s">
        <v>162</v>
      </c>
      <c r="H640" s="36"/>
      <c r="I640" s="36"/>
      <c r="J640" s="36"/>
    </row>
    <row r="641" spans="1:10">
      <c r="A641" s="16">
        <v>42893</v>
      </c>
      <c r="B641" s="11" t="s">
        <v>161</v>
      </c>
      <c r="C641" s="15">
        <v>169000</v>
      </c>
      <c r="D641" s="15" t="s">
        <v>20</v>
      </c>
      <c r="E641" s="15">
        <v>450638.37</v>
      </c>
      <c r="F641" s="23" t="s">
        <v>612</v>
      </c>
      <c r="G641" s="36"/>
      <c r="H641" s="36"/>
      <c r="I641" s="36" t="s">
        <v>597</v>
      </c>
      <c r="J641" s="36"/>
    </row>
    <row r="642" spans="1:10">
      <c r="A642" s="16">
        <v>42893</v>
      </c>
      <c r="B642" s="11" t="s">
        <v>150</v>
      </c>
      <c r="C642" s="15" t="s">
        <v>20</v>
      </c>
      <c r="D642" s="15">
        <v>2259</v>
      </c>
      <c r="E642" s="15">
        <v>619638.37</v>
      </c>
      <c r="F642" s="23" t="s">
        <v>223</v>
      </c>
      <c r="G642" s="36" t="s">
        <v>156</v>
      </c>
      <c r="H642" s="36" t="s">
        <v>157</v>
      </c>
      <c r="I642" s="36"/>
      <c r="J642" s="36"/>
    </row>
    <row r="643" spans="1:10">
      <c r="A643" s="16">
        <v>42893</v>
      </c>
      <c r="B643" s="53" t="s">
        <v>151</v>
      </c>
      <c r="C643" s="15" t="s">
        <v>20</v>
      </c>
      <c r="D643" s="15">
        <v>74692.5</v>
      </c>
      <c r="E643" s="15">
        <v>617379.37</v>
      </c>
      <c r="F643" s="23" t="s">
        <v>245</v>
      </c>
      <c r="G643" s="36"/>
      <c r="H643" s="36"/>
      <c r="I643" s="36" t="s">
        <v>246</v>
      </c>
      <c r="J643" s="36"/>
    </row>
    <row r="644" spans="1:10">
      <c r="A644" s="16">
        <v>42893</v>
      </c>
      <c r="B644" s="11" t="s">
        <v>152</v>
      </c>
      <c r="C644" s="15">
        <v>47600.03</v>
      </c>
      <c r="D644" s="15" t="s">
        <v>20</v>
      </c>
      <c r="E644" s="15">
        <v>542686.87</v>
      </c>
      <c r="F644" s="23" t="s">
        <v>609</v>
      </c>
      <c r="G644" s="36"/>
      <c r="H644" s="36"/>
      <c r="I644" s="36" t="s">
        <v>611</v>
      </c>
      <c r="J644" s="36"/>
    </row>
    <row r="645" spans="1:10">
      <c r="A645" s="16">
        <v>42893</v>
      </c>
      <c r="B645" s="11" t="s">
        <v>153</v>
      </c>
      <c r="C645" s="15">
        <v>14685.32</v>
      </c>
      <c r="D645" s="15" t="s">
        <v>20</v>
      </c>
      <c r="E645" s="15">
        <v>590286.9</v>
      </c>
      <c r="F645" s="23" t="s">
        <v>609</v>
      </c>
      <c r="G645" s="36"/>
      <c r="H645" s="36"/>
      <c r="I645" s="36" t="s">
        <v>610</v>
      </c>
      <c r="J645" s="36"/>
    </row>
    <row r="646" spans="1:10">
      <c r="A646" s="16">
        <v>42893</v>
      </c>
      <c r="B646" s="11" t="s">
        <v>154</v>
      </c>
      <c r="C646" s="15">
        <v>1139410.32</v>
      </c>
      <c r="D646" s="15" t="s">
        <v>20</v>
      </c>
      <c r="E646" s="15">
        <v>604972.22</v>
      </c>
      <c r="F646" s="23" t="s">
        <v>565</v>
      </c>
      <c r="G646" s="36"/>
      <c r="H646" s="36"/>
      <c r="I646" s="36" t="s">
        <v>608</v>
      </c>
      <c r="J646" s="36"/>
    </row>
    <row r="647" spans="1:10">
      <c r="A647" s="16">
        <v>42893</v>
      </c>
      <c r="B647" s="11" t="s">
        <v>155</v>
      </c>
      <c r="C647" s="15" t="s">
        <v>20</v>
      </c>
      <c r="D647" s="15">
        <v>325000</v>
      </c>
      <c r="E647" s="15">
        <v>1744382.54</v>
      </c>
      <c r="F647" s="23" t="s">
        <v>287</v>
      </c>
      <c r="G647" s="36"/>
      <c r="H647" s="36"/>
      <c r="I647" s="36"/>
      <c r="J647" s="36"/>
    </row>
    <row r="648" spans="1:10">
      <c r="A648" s="16">
        <v>42893</v>
      </c>
      <c r="B648" s="11" t="s">
        <v>141</v>
      </c>
      <c r="C648" s="56"/>
      <c r="D648" s="56">
        <v>56602.26</v>
      </c>
      <c r="E648" s="56">
        <v>1419382.54</v>
      </c>
      <c r="F648" s="23" t="s">
        <v>294</v>
      </c>
      <c r="G648" s="36"/>
      <c r="H648" s="36"/>
      <c r="I648" s="36"/>
      <c r="J648" s="36"/>
    </row>
    <row r="649" spans="1:10">
      <c r="A649" s="16">
        <v>42893</v>
      </c>
      <c r="B649" s="11" t="s">
        <v>142</v>
      </c>
      <c r="C649" s="56"/>
      <c r="D649" s="56">
        <v>4495</v>
      </c>
      <c r="E649" s="56">
        <v>1362780.28</v>
      </c>
      <c r="F649" s="23" t="s">
        <v>222</v>
      </c>
      <c r="G649" s="36" t="s">
        <v>143</v>
      </c>
      <c r="H649" s="36"/>
      <c r="I649" s="36"/>
      <c r="J649" s="36"/>
    </row>
    <row r="650" spans="1:10">
      <c r="A650" s="16">
        <v>42893</v>
      </c>
      <c r="B650" s="11" t="s">
        <v>138</v>
      </c>
      <c r="C650" s="56"/>
      <c r="D650" s="56">
        <v>43500</v>
      </c>
      <c r="E650" s="56">
        <v>1358285.28</v>
      </c>
      <c r="F650" s="23"/>
      <c r="G650" s="36"/>
      <c r="H650" s="36"/>
      <c r="I650" s="36"/>
      <c r="J650" s="36"/>
    </row>
    <row r="651" spans="1:10">
      <c r="A651" s="16">
        <v>42893</v>
      </c>
      <c r="B651" s="11" t="s">
        <v>139</v>
      </c>
      <c r="C651" s="56"/>
      <c r="D651" s="56">
        <v>298000</v>
      </c>
      <c r="E651" s="56">
        <v>1314785.28</v>
      </c>
      <c r="F651" s="23" t="s">
        <v>288</v>
      </c>
      <c r="G651" s="36"/>
      <c r="H651" s="36"/>
      <c r="I651" s="36"/>
      <c r="J651" s="36"/>
    </row>
    <row r="652" spans="1:10">
      <c r="A652" s="16">
        <v>42893</v>
      </c>
      <c r="B652" s="11" t="s">
        <v>133</v>
      </c>
      <c r="C652" s="15" t="s">
        <v>20</v>
      </c>
      <c r="D652" s="15">
        <v>10000</v>
      </c>
      <c r="E652" s="15">
        <v>1016785.28</v>
      </c>
      <c r="F652" s="23" t="s">
        <v>225</v>
      </c>
      <c r="G652" s="36"/>
      <c r="H652" s="36"/>
      <c r="I652" s="36"/>
      <c r="J652" s="36"/>
    </row>
    <row r="653" spans="1:10">
      <c r="A653" s="16">
        <v>42893</v>
      </c>
      <c r="B653" s="38" t="s">
        <v>134</v>
      </c>
      <c r="C653" s="15">
        <v>5000</v>
      </c>
      <c r="D653" s="15" t="s">
        <v>20</v>
      </c>
      <c r="E653" s="15">
        <v>1006785.28</v>
      </c>
      <c r="F653" s="23" t="s">
        <v>325</v>
      </c>
      <c r="G653" s="36"/>
      <c r="H653" s="36"/>
      <c r="I653" s="36"/>
      <c r="J653" s="36"/>
    </row>
    <row r="654" spans="1:10">
      <c r="A654" s="16">
        <v>42893</v>
      </c>
      <c r="B654" s="11" t="s">
        <v>135</v>
      </c>
      <c r="C654" s="15" t="s">
        <v>20</v>
      </c>
      <c r="D654" s="15">
        <v>122632.06</v>
      </c>
      <c r="E654" s="15">
        <v>1011785.28</v>
      </c>
      <c r="F654" s="23" t="s">
        <v>226</v>
      </c>
      <c r="G654" s="36" t="s">
        <v>137</v>
      </c>
      <c r="H654" s="36" t="s">
        <v>136</v>
      </c>
      <c r="I654" s="36"/>
      <c r="J654" s="36"/>
    </row>
    <row r="655" spans="1:10">
      <c r="A655" s="16">
        <v>42893</v>
      </c>
      <c r="B655" s="11" t="s">
        <v>126</v>
      </c>
      <c r="C655" s="15" t="s">
        <v>20</v>
      </c>
      <c r="D655" s="15">
        <v>15313.9</v>
      </c>
      <c r="E655" s="15">
        <v>889153.22</v>
      </c>
      <c r="F655" s="23" t="s">
        <v>190</v>
      </c>
      <c r="G655" s="36"/>
      <c r="H655" s="36"/>
      <c r="I655" s="36"/>
      <c r="J655" s="36"/>
    </row>
    <row r="656" spans="1:10">
      <c r="A656" s="16">
        <v>42893</v>
      </c>
      <c r="B656" s="11" t="s">
        <v>127</v>
      </c>
      <c r="C656" s="15" t="s">
        <v>20</v>
      </c>
      <c r="D656" s="15">
        <v>6993.05</v>
      </c>
      <c r="E656" s="15">
        <v>873839.32</v>
      </c>
      <c r="F656" s="23" t="s">
        <v>190</v>
      </c>
      <c r="G656" s="36"/>
      <c r="H656" s="36"/>
      <c r="I656" s="36"/>
      <c r="J656" s="36"/>
    </row>
    <row r="657" spans="1:10">
      <c r="A657" s="16">
        <v>42893</v>
      </c>
      <c r="B657" s="11" t="s">
        <v>128</v>
      </c>
      <c r="C657" s="15" t="s">
        <v>20</v>
      </c>
      <c r="D657" s="15">
        <v>2754</v>
      </c>
      <c r="E657" s="15">
        <v>866846.27</v>
      </c>
      <c r="F657" s="23" t="s">
        <v>290</v>
      </c>
      <c r="G657" s="36"/>
      <c r="H657" s="36"/>
      <c r="I657" s="36"/>
      <c r="J657" s="36" t="s">
        <v>36</v>
      </c>
    </row>
    <row r="658" spans="1:10">
      <c r="A658" s="19">
        <v>42893</v>
      </c>
      <c r="B658" s="27" t="s">
        <v>11</v>
      </c>
      <c r="C658" s="20">
        <v>21.25</v>
      </c>
      <c r="D658" s="20" t="s">
        <v>20</v>
      </c>
      <c r="E658" s="20">
        <v>864092.27</v>
      </c>
      <c r="F658" s="23"/>
      <c r="G658" s="36"/>
      <c r="H658" s="36"/>
      <c r="I658" s="36"/>
      <c r="J658" s="36"/>
    </row>
    <row r="659" spans="1:10">
      <c r="A659" s="19">
        <v>42893</v>
      </c>
      <c r="B659" s="28" t="s">
        <v>12</v>
      </c>
      <c r="C659" s="20">
        <v>132.84</v>
      </c>
      <c r="D659" s="20" t="s">
        <v>20</v>
      </c>
      <c r="E659" s="20">
        <v>864113.52</v>
      </c>
      <c r="F659" s="23"/>
      <c r="G659" s="36"/>
      <c r="H659" s="36"/>
      <c r="I659" s="36"/>
      <c r="J659" s="36"/>
    </row>
    <row r="660" spans="1:10">
      <c r="A660" s="16">
        <v>42893</v>
      </c>
      <c r="B660" s="11" t="s">
        <v>13</v>
      </c>
      <c r="C660" s="15" t="s">
        <v>20</v>
      </c>
      <c r="D660" s="15">
        <v>11051.49</v>
      </c>
      <c r="E660" s="15">
        <v>864246.36</v>
      </c>
      <c r="F660" s="17" t="s">
        <v>199</v>
      </c>
      <c r="G660" s="36"/>
      <c r="H660" s="36"/>
      <c r="I660" s="36"/>
      <c r="J660" s="36"/>
    </row>
    <row r="661" spans="1:10">
      <c r="A661" s="19">
        <v>42893</v>
      </c>
      <c r="B661" s="27" t="s">
        <v>14</v>
      </c>
      <c r="C661" s="20">
        <v>33.520000000000003</v>
      </c>
      <c r="D661" s="20" t="s">
        <v>20</v>
      </c>
      <c r="E661" s="20">
        <v>853194.87</v>
      </c>
      <c r="F661" s="23"/>
      <c r="G661" s="36"/>
      <c r="H661" s="36"/>
      <c r="I661" s="36"/>
      <c r="J661" s="36"/>
    </row>
    <row r="662" spans="1:10">
      <c r="A662" s="19">
        <v>42893</v>
      </c>
      <c r="B662" s="28" t="s">
        <v>15</v>
      </c>
      <c r="C662" s="20">
        <v>209.49</v>
      </c>
      <c r="D662" s="20" t="s">
        <v>20</v>
      </c>
      <c r="E662" s="20">
        <v>853228.39</v>
      </c>
      <c r="F662" s="23"/>
      <c r="G662" s="36"/>
      <c r="H662" s="36"/>
      <c r="I662" s="36"/>
      <c r="J662" s="36"/>
    </row>
    <row r="663" spans="1:10">
      <c r="A663" s="16">
        <v>42893</v>
      </c>
      <c r="B663" s="11" t="s">
        <v>16</v>
      </c>
      <c r="C663" s="15" t="s">
        <v>20</v>
      </c>
      <c r="D663" s="15">
        <v>8802.91</v>
      </c>
      <c r="E663" s="15">
        <v>853437.88</v>
      </c>
      <c r="F663" s="17" t="s">
        <v>199</v>
      </c>
      <c r="G663" s="36"/>
      <c r="H663" s="36"/>
      <c r="I663" s="36"/>
      <c r="J663" s="36"/>
    </row>
    <row r="664" spans="1:10">
      <c r="A664" s="16">
        <v>42892</v>
      </c>
      <c r="B664" s="11" t="s">
        <v>129</v>
      </c>
      <c r="C664" s="15" t="s">
        <v>20</v>
      </c>
      <c r="D664" s="15">
        <v>7736.36</v>
      </c>
      <c r="E664" s="15">
        <v>844634.97</v>
      </c>
      <c r="F664" s="23" t="s">
        <v>221</v>
      </c>
      <c r="G664" s="36" t="s">
        <v>131</v>
      </c>
      <c r="H664" s="36" t="s">
        <v>130</v>
      </c>
      <c r="I664" s="36"/>
      <c r="J664" s="36"/>
    </row>
    <row r="665" spans="1:10">
      <c r="A665" s="16">
        <v>42892</v>
      </c>
      <c r="B665" s="53" t="s">
        <v>500</v>
      </c>
      <c r="C665" s="15" t="s">
        <v>20</v>
      </c>
      <c r="D665" s="15">
        <v>70188.44</v>
      </c>
      <c r="E665" s="15">
        <v>836898.61</v>
      </c>
      <c r="F665" s="23" t="s">
        <v>227</v>
      </c>
      <c r="G665" s="36"/>
      <c r="H665" s="36"/>
      <c r="I665" s="36"/>
      <c r="J665" s="36"/>
    </row>
    <row r="666" spans="1:10">
      <c r="A666" s="16">
        <v>42892</v>
      </c>
      <c r="B666" s="53" t="s">
        <v>501</v>
      </c>
      <c r="C666" s="15" t="s">
        <v>20</v>
      </c>
      <c r="D666" s="15">
        <v>28694.86</v>
      </c>
      <c r="E666" s="15">
        <v>766710.17</v>
      </c>
      <c r="F666" s="23" t="s">
        <v>228</v>
      </c>
      <c r="G666" s="36"/>
      <c r="H666" s="36"/>
      <c r="I666" s="36"/>
      <c r="J666" s="36"/>
    </row>
    <row r="667" spans="1:10">
      <c r="A667" s="16">
        <v>42892</v>
      </c>
      <c r="B667" s="53" t="s">
        <v>502</v>
      </c>
      <c r="C667" s="15" t="s">
        <v>20</v>
      </c>
      <c r="D667" s="15">
        <v>20709.86</v>
      </c>
      <c r="E667" s="15">
        <v>738015.31</v>
      </c>
      <c r="F667" s="23" t="s">
        <v>229</v>
      </c>
      <c r="G667" s="36"/>
      <c r="H667" s="36"/>
      <c r="I667" s="36"/>
      <c r="J667" s="36"/>
    </row>
    <row r="668" spans="1:10">
      <c r="A668" s="16">
        <v>42892</v>
      </c>
      <c r="B668" s="11" t="s">
        <v>37</v>
      </c>
      <c r="C668" s="15" t="s">
        <v>20</v>
      </c>
      <c r="D668" s="15">
        <v>17496.05</v>
      </c>
      <c r="E668" s="15">
        <v>717305.45</v>
      </c>
      <c r="F668" s="23" t="s">
        <v>442</v>
      </c>
      <c r="G668" s="36" t="s">
        <v>274</v>
      </c>
      <c r="H668" s="36"/>
      <c r="I668" s="36"/>
      <c r="J668" s="36"/>
    </row>
    <row r="669" spans="1:10">
      <c r="A669" s="16">
        <v>42892</v>
      </c>
      <c r="B669" s="11" t="s">
        <v>37</v>
      </c>
      <c r="C669" s="15" t="s">
        <v>20</v>
      </c>
      <c r="D669" s="15">
        <v>17496.05</v>
      </c>
      <c r="E669" s="15">
        <v>699809.4</v>
      </c>
      <c r="F669" s="23" t="s">
        <v>1028</v>
      </c>
      <c r="G669" s="36"/>
      <c r="H669" s="36"/>
      <c r="I669" s="36"/>
      <c r="J669" s="36"/>
    </row>
    <row r="670" spans="1:10">
      <c r="A670" s="16">
        <v>42892</v>
      </c>
      <c r="B670" s="11" t="s">
        <v>124</v>
      </c>
      <c r="C670" s="15" t="s">
        <v>20</v>
      </c>
      <c r="D670" s="15">
        <v>176250</v>
      </c>
      <c r="E670" s="15">
        <v>682313.35</v>
      </c>
      <c r="F670" s="23" t="s">
        <v>230</v>
      </c>
      <c r="G670" s="36"/>
      <c r="H670" s="36" t="s">
        <v>140</v>
      </c>
      <c r="I670" s="36"/>
      <c r="J670" s="36"/>
    </row>
    <row r="671" spans="1:10">
      <c r="A671" s="16">
        <v>42892</v>
      </c>
      <c r="B671" s="54" t="s">
        <v>503</v>
      </c>
      <c r="C671" s="15" t="s">
        <v>20</v>
      </c>
      <c r="D671" s="15">
        <v>200500.01</v>
      </c>
      <c r="E671" s="15">
        <v>506063.35</v>
      </c>
      <c r="F671" s="23" t="s">
        <v>243</v>
      </c>
      <c r="G671" s="36"/>
      <c r="H671" s="36"/>
      <c r="I671" s="36" t="s">
        <v>244</v>
      </c>
      <c r="J671" s="36"/>
    </row>
    <row r="672" spans="1:10">
      <c r="A672" s="16">
        <v>42892</v>
      </c>
      <c r="B672" s="53" t="s">
        <v>125</v>
      </c>
      <c r="C672" s="15" t="s">
        <v>20</v>
      </c>
      <c r="D672" s="15">
        <v>227051.44</v>
      </c>
      <c r="E672" s="15">
        <v>305563.34000000003</v>
      </c>
      <c r="F672" s="23" t="s">
        <v>132</v>
      </c>
      <c r="G672" s="36"/>
      <c r="H672" s="36"/>
      <c r="I672" s="36" t="s">
        <v>316</v>
      </c>
      <c r="J672" s="36"/>
    </row>
    <row r="673" spans="1:10">
      <c r="A673" s="16">
        <v>42892</v>
      </c>
      <c r="B673" s="11" t="s">
        <v>114</v>
      </c>
      <c r="C673" s="15">
        <v>6027</v>
      </c>
      <c r="D673" s="15" t="s">
        <v>20</v>
      </c>
      <c r="E673" s="15">
        <v>78511.899999999994</v>
      </c>
      <c r="F673" s="23" t="s">
        <v>605</v>
      </c>
      <c r="G673" s="36"/>
      <c r="H673" s="36"/>
      <c r="I673" s="36" t="s">
        <v>607</v>
      </c>
      <c r="J673" s="36"/>
    </row>
    <row r="674" spans="1:10">
      <c r="A674" s="16">
        <v>42892</v>
      </c>
      <c r="B674" s="11" t="s">
        <v>115</v>
      </c>
      <c r="C674" s="15">
        <v>14019.66</v>
      </c>
      <c r="D674" s="15" t="s">
        <v>20</v>
      </c>
      <c r="E674" s="15">
        <v>84538.9</v>
      </c>
      <c r="F674" s="23" t="s">
        <v>605</v>
      </c>
      <c r="G674" s="36"/>
      <c r="H674" s="36"/>
      <c r="I674" s="36" t="s">
        <v>606</v>
      </c>
      <c r="J674" s="36"/>
    </row>
    <row r="675" spans="1:10">
      <c r="A675" s="16">
        <v>42892</v>
      </c>
      <c r="B675" s="11" t="s">
        <v>116</v>
      </c>
      <c r="C675" s="15">
        <v>1966.71</v>
      </c>
      <c r="D675" s="15" t="s">
        <v>20</v>
      </c>
      <c r="E675" s="15">
        <v>98558.56</v>
      </c>
      <c r="F675" s="23" t="s">
        <v>604</v>
      </c>
      <c r="G675" s="36"/>
      <c r="H675" s="36"/>
      <c r="I675" s="36" t="s">
        <v>603</v>
      </c>
      <c r="J675" s="36"/>
    </row>
    <row r="676" spans="1:10">
      <c r="A676" s="16">
        <v>42892</v>
      </c>
      <c r="B676" s="11" t="s">
        <v>117</v>
      </c>
      <c r="C676" s="15">
        <v>14476.8</v>
      </c>
      <c r="D676" s="15" t="s">
        <v>20</v>
      </c>
      <c r="E676" s="15">
        <v>100525.27</v>
      </c>
      <c r="F676" s="23" t="s">
        <v>601</v>
      </c>
      <c r="G676" s="36"/>
      <c r="H676" s="36"/>
      <c r="I676" s="36" t="s">
        <v>602</v>
      </c>
      <c r="J676" s="36"/>
    </row>
    <row r="677" spans="1:10">
      <c r="A677" s="16">
        <v>42892</v>
      </c>
      <c r="B677" s="11" t="s">
        <v>118</v>
      </c>
      <c r="C677" s="15">
        <v>6498.16</v>
      </c>
      <c r="D677" s="15" t="s">
        <v>20</v>
      </c>
      <c r="E677" s="15">
        <v>115002.07</v>
      </c>
      <c r="F677" s="23" t="s">
        <v>600</v>
      </c>
      <c r="G677" s="36"/>
      <c r="H677" s="36"/>
      <c r="I677" s="36" t="s">
        <v>599</v>
      </c>
      <c r="J677" s="36"/>
    </row>
    <row r="678" spans="1:10">
      <c r="A678" s="16">
        <v>42892</v>
      </c>
      <c r="B678" s="11" t="s">
        <v>119</v>
      </c>
      <c r="C678" s="15">
        <v>1236488.46</v>
      </c>
      <c r="D678" s="15" t="s">
        <v>20</v>
      </c>
      <c r="E678" s="15">
        <v>121500.23</v>
      </c>
      <c r="F678" s="23" t="s">
        <v>250</v>
      </c>
      <c r="G678" s="36"/>
      <c r="H678" s="36"/>
      <c r="I678" s="36" t="s">
        <v>596</v>
      </c>
      <c r="J678" s="36"/>
    </row>
    <row r="679" spans="1:10">
      <c r="A679" s="16">
        <v>42892</v>
      </c>
      <c r="B679" s="11" t="s">
        <v>504</v>
      </c>
      <c r="C679" s="15">
        <v>192843.42</v>
      </c>
      <c r="D679" s="15" t="s">
        <v>20</v>
      </c>
      <c r="E679" s="15">
        <v>1357988.69</v>
      </c>
      <c r="F679" s="23" t="s">
        <v>565</v>
      </c>
      <c r="G679" s="36"/>
      <c r="H679" s="36"/>
      <c r="I679" s="36" t="s">
        <v>597</v>
      </c>
      <c r="J679" s="36"/>
    </row>
    <row r="680" spans="1:10">
      <c r="A680" s="16">
        <v>42892</v>
      </c>
      <c r="B680" s="11" t="s">
        <v>120</v>
      </c>
      <c r="C680" s="15">
        <v>7000</v>
      </c>
      <c r="D680" s="15" t="s">
        <v>20</v>
      </c>
      <c r="E680" s="15">
        <v>1550832.11</v>
      </c>
      <c r="F680" s="23" t="s">
        <v>595</v>
      </c>
      <c r="G680" s="36"/>
      <c r="H680" s="36"/>
      <c r="I680" s="36" t="s">
        <v>598</v>
      </c>
      <c r="J680" s="36"/>
    </row>
    <row r="681" spans="1:10">
      <c r="A681" s="16">
        <v>42892</v>
      </c>
      <c r="B681" s="11" t="s">
        <v>121</v>
      </c>
      <c r="C681" s="15" t="s">
        <v>20</v>
      </c>
      <c r="D681" s="15">
        <v>22152.240000000002</v>
      </c>
      <c r="E681" s="15">
        <v>1557832.11</v>
      </c>
      <c r="F681" s="23" t="s">
        <v>194</v>
      </c>
      <c r="G681" s="36"/>
      <c r="H681" s="36"/>
      <c r="I681" s="36"/>
      <c r="J681" s="36"/>
    </row>
    <row r="682" spans="1:10">
      <c r="A682" s="16">
        <v>42892</v>
      </c>
      <c r="B682" s="11" t="s">
        <v>122</v>
      </c>
      <c r="C682" s="15" t="s">
        <v>20</v>
      </c>
      <c r="D682" s="15">
        <v>184000</v>
      </c>
      <c r="E682" s="15">
        <v>1535679.87</v>
      </c>
      <c r="F682" s="23" t="s">
        <v>289</v>
      </c>
      <c r="G682" s="36"/>
      <c r="H682" s="36"/>
      <c r="I682" s="36"/>
      <c r="J682" s="36"/>
    </row>
    <row r="683" spans="1:10" ht="15.75" thickBot="1">
      <c r="A683" s="16">
        <v>42892</v>
      </c>
      <c r="B683" s="11" t="s">
        <v>100</v>
      </c>
      <c r="C683" s="15" t="s">
        <v>20</v>
      </c>
      <c r="D683" s="15">
        <v>8148.92</v>
      </c>
      <c r="E683" s="15">
        <v>1351679.87</v>
      </c>
      <c r="F683" s="23" t="s">
        <v>440</v>
      </c>
      <c r="G683" s="36" t="s">
        <v>276</v>
      </c>
      <c r="H683" s="36" t="s">
        <v>275</v>
      </c>
      <c r="I683" s="36"/>
      <c r="J683" s="36"/>
    </row>
    <row r="684" spans="1:10">
      <c r="A684" s="40">
        <v>42892</v>
      </c>
      <c r="B684" s="41" t="s">
        <v>101</v>
      </c>
      <c r="C684" s="42">
        <v>8936.41</v>
      </c>
      <c r="D684" s="42" t="s">
        <v>20</v>
      </c>
      <c r="E684" s="43">
        <v>1343530.95</v>
      </c>
      <c r="F684" s="39" t="s">
        <v>107</v>
      </c>
      <c r="G684" s="36" t="s">
        <v>110</v>
      </c>
      <c r="H684" s="36" t="s">
        <v>108</v>
      </c>
      <c r="I684" s="36"/>
      <c r="J684" s="36"/>
    </row>
    <row r="685" spans="1:10">
      <c r="A685" s="44">
        <v>42892</v>
      </c>
      <c r="B685" s="11" t="s">
        <v>102</v>
      </c>
      <c r="C685" s="45">
        <v>626.88</v>
      </c>
      <c r="D685" s="45" t="s">
        <v>20</v>
      </c>
      <c r="E685" s="46">
        <v>1352467.36</v>
      </c>
      <c r="F685" s="39" t="s">
        <v>107</v>
      </c>
      <c r="G685" s="36" t="s">
        <v>110</v>
      </c>
      <c r="H685" s="36" t="s">
        <v>108</v>
      </c>
      <c r="I685" s="36"/>
      <c r="J685" s="36"/>
    </row>
    <row r="686" spans="1:10">
      <c r="A686" s="44">
        <v>42892</v>
      </c>
      <c r="B686" s="11" t="s">
        <v>103</v>
      </c>
      <c r="C686" s="45">
        <v>3918</v>
      </c>
      <c r="D686" s="45" t="s">
        <v>20</v>
      </c>
      <c r="E686" s="46">
        <v>1353094.24</v>
      </c>
      <c r="F686" s="39" t="s">
        <v>107</v>
      </c>
      <c r="G686" s="36" t="s">
        <v>110</v>
      </c>
      <c r="H686" s="36" t="s">
        <v>108</v>
      </c>
      <c r="I686" s="36"/>
      <c r="J686" s="36"/>
    </row>
    <row r="687" spans="1:10" ht="15.75" thickBot="1">
      <c r="A687" s="47">
        <v>42892</v>
      </c>
      <c r="B687" s="48" t="s">
        <v>104</v>
      </c>
      <c r="C687" s="49" t="s">
        <v>20</v>
      </c>
      <c r="D687" s="49">
        <v>192400</v>
      </c>
      <c r="E687" s="50">
        <v>1357012.24</v>
      </c>
      <c r="F687" s="39" t="s">
        <v>195</v>
      </c>
      <c r="G687" s="36" t="s">
        <v>110</v>
      </c>
      <c r="H687" s="36" t="s">
        <v>108</v>
      </c>
      <c r="I687" s="36">
        <v>178918.71</v>
      </c>
      <c r="J687" s="36"/>
    </row>
    <row r="688" spans="1:10">
      <c r="A688" s="16">
        <v>42892</v>
      </c>
      <c r="B688" s="11" t="s">
        <v>105</v>
      </c>
      <c r="C688" s="15">
        <v>500</v>
      </c>
      <c r="D688" s="15" t="s">
        <v>20</v>
      </c>
      <c r="E688" s="15">
        <v>1164612.24</v>
      </c>
      <c r="F688" s="23"/>
      <c r="G688" s="36"/>
      <c r="H688" s="36"/>
      <c r="I688" s="36"/>
      <c r="J688" s="36"/>
    </row>
    <row r="689" spans="1:10">
      <c r="A689" s="16">
        <v>42892</v>
      </c>
      <c r="B689" s="11" t="s">
        <v>37</v>
      </c>
      <c r="C689" s="15" t="s">
        <v>20</v>
      </c>
      <c r="D689" s="15">
        <v>1169</v>
      </c>
      <c r="E689" s="15">
        <v>1165112.24</v>
      </c>
      <c r="F689" s="23" t="s">
        <v>187</v>
      </c>
      <c r="G689" s="36"/>
      <c r="H689" s="36"/>
      <c r="I689" s="36"/>
      <c r="J689" s="36"/>
    </row>
    <row r="690" spans="1:10">
      <c r="A690" s="16">
        <v>42892</v>
      </c>
      <c r="B690" s="38" t="s">
        <v>106</v>
      </c>
      <c r="C690" s="15">
        <v>5000</v>
      </c>
      <c r="D690" s="15" t="s">
        <v>20</v>
      </c>
      <c r="E690" s="15">
        <v>1163943.24</v>
      </c>
      <c r="F690" s="23" t="s">
        <v>325</v>
      </c>
      <c r="G690" s="36"/>
      <c r="H690" s="36"/>
      <c r="I690" s="36"/>
      <c r="J690" s="36"/>
    </row>
    <row r="691" spans="1:10">
      <c r="A691" s="16">
        <v>42892</v>
      </c>
      <c r="B691" s="11" t="s">
        <v>81</v>
      </c>
      <c r="C691" s="15" t="s">
        <v>20</v>
      </c>
      <c r="D691" s="15">
        <v>251000</v>
      </c>
      <c r="E691" s="15">
        <v>1168943.24</v>
      </c>
      <c r="F691" s="17" t="s">
        <v>185</v>
      </c>
      <c r="G691" s="35"/>
      <c r="H691" s="35"/>
      <c r="I691" s="35"/>
      <c r="J691" s="35"/>
    </row>
    <row r="692" spans="1:10">
      <c r="A692" s="16">
        <v>42892</v>
      </c>
      <c r="B692" s="11" t="s">
        <v>82</v>
      </c>
      <c r="C692" s="15" t="s">
        <v>20</v>
      </c>
      <c r="D692" s="15">
        <v>24877.759999999998</v>
      </c>
      <c r="E692" s="15">
        <v>917943.24</v>
      </c>
      <c r="F692" s="17" t="s">
        <v>183</v>
      </c>
      <c r="G692" s="35"/>
      <c r="H692" s="35"/>
      <c r="I692" s="35"/>
      <c r="J692" s="35"/>
    </row>
    <row r="693" spans="1:10">
      <c r="A693" s="16">
        <v>42892</v>
      </c>
      <c r="B693" s="11" t="s">
        <v>83</v>
      </c>
      <c r="C693" s="15" t="s">
        <v>20</v>
      </c>
      <c r="D693" s="15">
        <v>5893.33</v>
      </c>
      <c r="E693" s="15">
        <v>893065.48</v>
      </c>
      <c r="F693" s="17" t="s">
        <v>179</v>
      </c>
      <c r="G693" s="35"/>
      <c r="H693" s="35"/>
      <c r="I693" s="35"/>
      <c r="J693" s="35"/>
    </row>
    <row r="694" spans="1:10">
      <c r="A694" s="16">
        <v>42892</v>
      </c>
      <c r="B694" s="11" t="s">
        <v>84</v>
      </c>
      <c r="C694" s="15" t="s">
        <v>20</v>
      </c>
      <c r="D694" s="15">
        <v>389782.78</v>
      </c>
      <c r="E694" s="15">
        <v>887172.15</v>
      </c>
      <c r="F694" s="17" t="s">
        <v>179</v>
      </c>
      <c r="G694" s="35"/>
      <c r="H694" s="35"/>
      <c r="I694" s="35"/>
      <c r="J694" s="35"/>
    </row>
    <row r="695" spans="1:10">
      <c r="A695" s="19">
        <v>42892</v>
      </c>
      <c r="B695" s="27" t="s">
        <v>11</v>
      </c>
      <c r="C695" s="20">
        <v>23.04</v>
      </c>
      <c r="D695" s="20" t="s">
        <v>20</v>
      </c>
      <c r="E695" s="20">
        <v>497389.37</v>
      </c>
      <c r="F695" s="17"/>
      <c r="G695" s="35"/>
      <c r="H695" s="35"/>
      <c r="I695" s="35"/>
      <c r="J695" s="35"/>
    </row>
    <row r="696" spans="1:10">
      <c r="A696" s="19">
        <v>42892</v>
      </c>
      <c r="B696" s="28" t="s">
        <v>12</v>
      </c>
      <c r="C696" s="20">
        <v>144</v>
      </c>
      <c r="D696" s="20" t="s">
        <v>20</v>
      </c>
      <c r="E696" s="20">
        <v>497412.41</v>
      </c>
      <c r="F696" s="17"/>
      <c r="G696" s="35"/>
      <c r="H696" s="35"/>
      <c r="I696" s="35"/>
      <c r="J696" s="35"/>
    </row>
    <row r="697" spans="1:10">
      <c r="A697" s="16">
        <v>42892</v>
      </c>
      <c r="B697" s="11" t="s">
        <v>13</v>
      </c>
      <c r="C697" s="15" t="s">
        <v>20</v>
      </c>
      <c r="D697" s="15">
        <v>51476.07</v>
      </c>
      <c r="E697" s="15">
        <v>497556.41</v>
      </c>
      <c r="F697" s="17" t="s">
        <v>109</v>
      </c>
      <c r="G697" s="35"/>
      <c r="H697" s="35"/>
      <c r="I697" s="35"/>
      <c r="J697" s="35"/>
    </row>
    <row r="698" spans="1:10">
      <c r="A698" s="19">
        <v>42892</v>
      </c>
      <c r="B698" s="27" t="s">
        <v>14</v>
      </c>
      <c r="C698" s="20">
        <v>5.12</v>
      </c>
      <c r="D698" s="20" t="s">
        <v>20</v>
      </c>
      <c r="E698" s="20">
        <v>446080.34</v>
      </c>
      <c r="F698" s="17"/>
      <c r="G698" s="35"/>
      <c r="H698" s="35"/>
      <c r="I698" s="35"/>
      <c r="J698" s="35"/>
    </row>
    <row r="699" spans="1:10">
      <c r="A699" s="19">
        <v>42892</v>
      </c>
      <c r="B699" s="28" t="s">
        <v>15</v>
      </c>
      <c r="C699" s="20">
        <v>32.020000000000003</v>
      </c>
      <c r="D699" s="20" t="s">
        <v>20</v>
      </c>
      <c r="E699" s="20">
        <v>446085.46</v>
      </c>
      <c r="F699" s="17"/>
      <c r="G699" s="35"/>
      <c r="H699" s="35"/>
      <c r="I699" s="35"/>
      <c r="J699" s="35"/>
    </row>
    <row r="700" spans="1:10">
      <c r="A700" s="16">
        <v>42892</v>
      </c>
      <c r="B700" s="11" t="s">
        <v>16</v>
      </c>
      <c r="C700" s="15" t="s">
        <v>20</v>
      </c>
      <c r="D700" s="15">
        <v>1345.89</v>
      </c>
      <c r="E700" s="15">
        <v>446117.48</v>
      </c>
      <c r="F700" s="17" t="s">
        <v>109</v>
      </c>
      <c r="G700" s="35"/>
      <c r="H700" s="35"/>
      <c r="I700" s="35"/>
      <c r="J700" s="35"/>
    </row>
    <row r="701" spans="1:10">
      <c r="A701" s="19">
        <v>42892</v>
      </c>
      <c r="B701" s="27" t="s">
        <v>85</v>
      </c>
      <c r="C701" s="20">
        <v>130.1</v>
      </c>
      <c r="D701" s="20" t="s">
        <v>20</v>
      </c>
      <c r="E701" s="20">
        <v>444771.59</v>
      </c>
      <c r="F701" s="17"/>
      <c r="G701" s="35"/>
      <c r="H701" s="35"/>
      <c r="I701" s="35"/>
      <c r="J701" s="35"/>
    </row>
    <row r="702" spans="1:10">
      <c r="A702" s="19">
        <v>42892</v>
      </c>
      <c r="B702" s="28" t="s">
        <v>86</v>
      </c>
      <c r="C702" s="20">
        <v>813.11</v>
      </c>
      <c r="D702" s="20" t="s">
        <v>20</v>
      </c>
      <c r="E702" s="20">
        <v>444901.69</v>
      </c>
      <c r="F702" s="17"/>
      <c r="G702" s="35"/>
      <c r="H702" s="35"/>
      <c r="I702" s="35"/>
      <c r="J702" s="35"/>
    </row>
    <row r="703" spans="1:10">
      <c r="A703" s="16">
        <v>42892</v>
      </c>
      <c r="B703" s="11" t="s">
        <v>87</v>
      </c>
      <c r="C703" s="15" t="s">
        <v>20</v>
      </c>
      <c r="D703" s="15">
        <v>8568.1</v>
      </c>
      <c r="E703" s="15">
        <v>445714.8</v>
      </c>
      <c r="F703" s="17" t="s">
        <v>109</v>
      </c>
      <c r="G703" s="35"/>
      <c r="H703" s="35"/>
      <c r="I703" s="35"/>
      <c r="J703" s="35"/>
    </row>
    <row r="704" spans="1:10">
      <c r="A704" s="16">
        <v>42892</v>
      </c>
      <c r="B704" s="37" t="s">
        <v>88</v>
      </c>
      <c r="C704" s="15" t="s">
        <v>20</v>
      </c>
      <c r="D704" s="15">
        <v>7093.46</v>
      </c>
      <c r="E704" s="15">
        <v>437146.7</v>
      </c>
      <c r="F704" s="17" t="s">
        <v>315</v>
      </c>
      <c r="G704" s="35"/>
      <c r="H704" s="35"/>
      <c r="I704" s="35"/>
      <c r="J704" s="35"/>
    </row>
    <row r="705" spans="1:10">
      <c r="A705" s="16">
        <v>42891</v>
      </c>
      <c r="B705" s="11" t="s">
        <v>89</v>
      </c>
      <c r="C705" s="15">
        <v>200000</v>
      </c>
      <c r="D705" s="15" t="s">
        <v>20</v>
      </c>
      <c r="E705" s="15">
        <v>430053.24</v>
      </c>
      <c r="F705" s="17" t="s">
        <v>573</v>
      </c>
      <c r="G705" s="35"/>
      <c r="H705" s="35"/>
      <c r="I705" s="35" t="s">
        <v>574</v>
      </c>
      <c r="J705" s="35"/>
    </row>
    <row r="706" spans="1:10">
      <c r="A706" s="16">
        <v>42891</v>
      </c>
      <c r="B706" s="11" t="s">
        <v>90</v>
      </c>
      <c r="C706" s="15">
        <v>128000</v>
      </c>
      <c r="D706" s="15" t="s">
        <v>20</v>
      </c>
      <c r="E706" s="15">
        <v>630053.24</v>
      </c>
      <c r="F706" s="17" t="s">
        <v>575</v>
      </c>
      <c r="G706" s="35"/>
      <c r="H706" s="35"/>
      <c r="I706" s="35" t="s">
        <v>576</v>
      </c>
      <c r="J706" s="35"/>
    </row>
    <row r="707" spans="1:10">
      <c r="A707" s="16">
        <v>42891</v>
      </c>
      <c r="B707" s="11" t="s">
        <v>91</v>
      </c>
      <c r="C707" s="15">
        <v>1500</v>
      </c>
      <c r="D707" s="15" t="s">
        <v>20</v>
      </c>
      <c r="E707" s="15">
        <v>758053.24</v>
      </c>
      <c r="F707" s="17" t="s">
        <v>577</v>
      </c>
      <c r="G707" s="35"/>
      <c r="H707" s="35"/>
      <c r="I707" s="35" t="s">
        <v>578</v>
      </c>
      <c r="J707" s="35"/>
    </row>
    <row r="708" spans="1:10">
      <c r="A708" s="16">
        <v>42891</v>
      </c>
      <c r="B708" s="11" t="s">
        <v>91</v>
      </c>
      <c r="C708" s="15">
        <v>5000</v>
      </c>
      <c r="D708" s="15" t="s">
        <v>20</v>
      </c>
      <c r="E708" s="15">
        <v>759553.24</v>
      </c>
      <c r="F708" s="17" t="s">
        <v>579</v>
      </c>
      <c r="G708" s="35"/>
      <c r="H708" s="35"/>
      <c r="I708" s="35" t="s">
        <v>580</v>
      </c>
      <c r="J708" s="35"/>
    </row>
    <row r="709" spans="1:10">
      <c r="A709" s="16">
        <v>42891</v>
      </c>
      <c r="B709" s="11" t="s">
        <v>75</v>
      </c>
      <c r="C709" s="15">
        <v>9851.99</v>
      </c>
      <c r="D709" s="15" t="s">
        <v>20</v>
      </c>
      <c r="E709" s="15">
        <v>764553.24</v>
      </c>
      <c r="F709" s="17" t="s">
        <v>567</v>
      </c>
      <c r="G709" s="35"/>
      <c r="H709" s="35"/>
      <c r="I709" s="35" t="s">
        <v>581</v>
      </c>
      <c r="J709" s="35"/>
    </row>
    <row r="710" spans="1:10">
      <c r="A710" s="16">
        <v>42891</v>
      </c>
      <c r="B710" s="11" t="s">
        <v>92</v>
      </c>
      <c r="C710" s="15">
        <v>9700.14</v>
      </c>
      <c r="D710" s="15" t="s">
        <v>20</v>
      </c>
      <c r="E710" s="15">
        <v>774405.23</v>
      </c>
      <c r="F710" s="17" t="s">
        <v>583</v>
      </c>
      <c r="G710" s="35"/>
      <c r="H710" s="35"/>
      <c r="I710" s="35" t="s">
        <v>582</v>
      </c>
      <c r="J710" s="35"/>
    </row>
    <row r="711" spans="1:10">
      <c r="A711" s="16">
        <v>42891</v>
      </c>
      <c r="B711" s="11" t="s">
        <v>93</v>
      </c>
      <c r="C711" s="15">
        <v>193618.44</v>
      </c>
      <c r="D711" s="15" t="s">
        <v>20</v>
      </c>
      <c r="E711" s="15">
        <v>784105.37</v>
      </c>
      <c r="F711" s="17" t="s">
        <v>584</v>
      </c>
      <c r="G711" s="35"/>
      <c r="H711" s="35"/>
      <c r="I711" s="35" t="s">
        <v>585</v>
      </c>
      <c r="J711" s="35"/>
    </row>
    <row r="712" spans="1:10">
      <c r="A712" s="16">
        <v>42891</v>
      </c>
      <c r="B712" s="11" t="s">
        <v>94</v>
      </c>
      <c r="C712" s="15">
        <v>60202.32</v>
      </c>
      <c r="D712" s="15" t="s">
        <v>20</v>
      </c>
      <c r="E712" s="15">
        <v>977723.81</v>
      </c>
      <c r="F712" s="17" t="s">
        <v>586</v>
      </c>
      <c r="G712" s="35"/>
      <c r="H712" s="35"/>
      <c r="I712" s="35" t="s">
        <v>587</v>
      </c>
      <c r="J712" s="35"/>
    </row>
    <row r="713" spans="1:10">
      <c r="A713" s="16">
        <v>42891</v>
      </c>
      <c r="B713" s="11" t="s">
        <v>95</v>
      </c>
      <c r="C713" s="15">
        <v>161000</v>
      </c>
      <c r="D713" s="15" t="s">
        <v>20</v>
      </c>
      <c r="E713" s="15">
        <v>1037926.13</v>
      </c>
      <c r="F713" s="17" t="s">
        <v>256</v>
      </c>
      <c r="G713" s="35"/>
      <c r="H713" s="35"/>
      <c r="I713" s="35" t="s">
        <v>588</v>
      </c>
      <c r="J713" s="35"/>
    </row>
    <row r="714" spans="1:10">
      <c r="A714" s="16">
        <v>42891</v>
      </c>
      <c r="B714" s="11" t="s">
        <v>96</v>
      </c>
      <c r="C714" s="15">
        <v>500</v>
      </c>
      <c r="D714" s="15" t="s">
        <v>20</v>
      </c>
      <c r="E714" s="15">
        <v>1198926.1299999999</v>
      </c>
      <c r="F714" s="17" t="s">
        <v>589</v>
      </c>
      <c r="G714" s="35"/>
      <c r="H714" s="35"/>
      <c r="I714" s="35" t="s">
        <v>590</v>
      </c>
      <c r="J714" s="35"/>
    </row>
    <row r="715" spans="1:10">
      <c r="A715" s="16">
        <v>42891</v>
      </c>
      <c r="B715" s="11" t="s">
        <v>97</v>
      </c>
      <c r="C715" s="15">
        <v>3000</v>
      </c>
      <c r="D715" s="15" t="s">
        <v>20</v>
      </c>
      <c r="E715" s="15">
        <v>1199426.1299999999</v>
      </c>
      <c r="F715" s="17" t="s">
        <v>592</v>
      </c>
      <c r="G715" s="35"/>
      <c r="H715" s="35"/>
      <c r="I715" s="35" t="s">
        <v>591</v>
      </c>
      <c r="J715" s="35"/>
    </row>
    <row r="716" spans="1:10">
      <c r="A716" s="16">
        <v>42891</v>
      </c>
      <c r="B716" s="11" t="s">
        <v>98</v>
      </c>
      <c r="C716" s="15">
        <v>5000</v>
      </c>
      <c r="D716" s="15" t="s">
        <v>20</v>
      </c>
      <c r="E716" s="15">
        <v>1202426.1299999999</v>
      </c>
      <c r="F716" s="17" t="s">
        <v>593</v>
      </c>
      <c r="G716" s="35"/>
      <c r="H716" s="35"/>
      <c r="I716" s="35" t="s">
        <v>594</v>
      </c>
      <c r="J716" s="35"/>
    </row>
    <row r="717" spans="1:10">
      <c r="A717" s="16">
        <v>42891</v>
      </c>
      <c r="B717" s="11" t="s">
        <v>99</v>
      </c>
      <c r="C717" s="15">
        <v>126797.68</v>
      </c>
      <c r="D717" s="15" t="s">
        <v>20</v>
      </c>
      <c r="E717" s="15">
        <v>1207426.1299999999</v>
      </c>
      <c r="F717" s="17" t="s">
        <v>565</v>
      </c>
      <c r="G717" s="35"/>
      <c r="H717" s="35"/>
      <c r="I717" s="35" t="s">
        <v>572</v>
      </c>
      <c r="J717" s="35"/>
    </row>
    <row r="718" spans="1:10">
      <c r="A718" s="16">
        <v>42891</v>
      </c>
      <c r="B718" s="11" t="s">
        <v>69</v>
      </c>
      <c r="C718" s="15" t="s">
        <v>20</v>
      </c>
      <c r="D718" s="15">
        <v>50482</v>
      </c>
      <c r="E718" s="15">
        <v>1334223.81</v>
      </c>
      <c r="F718" s="17" t="s">
        <v>196</v>
      </c>
      <c r="G718" s="35"/>
      <c r="H718" s="35" t="s">
        <v>108</v>
      </c>
      <c r="I718" s="35"/>
      <c r="J718" s="35"/>
    </row>
    <row r="719" spans="1:10">
      <c r="A719" s="16">
        <v>42891</v>
      </c>
      <c r="B719" s="11" t="s">
        <v>505</v>
      </c>
      <c r="C719" s="15" t="s">
        <v>20</v>
      </c>
      <c r="D719" s="15">
        <v>576800</v>
      </c>
      <c r="E719" s="15">
        <v>1283741.81</v>
      </c>
      <c r="F719" s="17" t="s">
        <v>250</v>
      </c>
      <c r="G719" s="35"/>
      <c r="H719" s="35"/>
      <c r="I719" s="35" t="s">
        <v>251</v>
      </c>
      <c r="J719" s="35"/>
    </row>
    <row r="720" spans="1:10">
      <c r="A720" s="16">
        <v>42891</v>
      </c>
      <c r="B720" s="11" t="s">
        <v>70</v>
      </c>
      <c r="C720" s="15" t="s">
        <v>20</v>
      </c>
      <c r="D720" s="15">
        <v>3169</v>
      </c>
      <c r="E720" s="15">
        <v>706941.81</v>
      </c>
      <c r="F720" s="17" t="s">
        <v>189</v>
      </c>
      <c r="G720" s="35" t="s">
        <v>80</v>
      </c>
      <c r="H720" s="35"/>
      <c r="I720" s="35"/>
      <c r="J720" s="35"/>
    </row>
    <row r="721" spans="1:10">
      <c r="A721" s="16">
        <v>42891</v>
      </c>
      <c r="B721" s="11" t="s">
        <v>75</v>
      </c>
      <c r="C721" s="15">
        <v>385021.28</v>
      </c>
      <c r="D721" s="15" t="s">
        <v>20</v>
      </c>
      <c r="E721" s="15">
        <v>703772.81</v>
      </c>
      <c r="F721" s="17" t="s">
        <v>567</v>
      </c>
      <c r="G721" s="35"/>
      <c r="H721" s="35"/>
      <c r="I721" s="35" t="s">
        <v>571</v>
      </c>
      <c r="J721" s="35"/>
    </row>
    <row r="722" spans="1:10">
      <c r="A722" s="16">
        <v>42891</v>
      </c>
      <c r="B722" s="11" t="s">
        <v>71</v>
      </c>
      <c r="C722" s="15" t="s">
        <v>20</v>
      </c>
      <c r="D722" s="15">
        <v>598000</v>
      </c>
      <c r="E722" s="15">
        <v>1088794.0900000001</v>
      </c>
      <c r="F722" s="17" t="s">
        <v>314</v>
      </c>
      <c r="G722" s="35"/>
      <c r="H722" s="35"/>
      <c r="I722" s="35"/>
      <c r="J722" s="35"/>
    </row>
    <row r="723" spans="1:10">
      <c r="A723" s="16">
        <v>42891</v>
      </c>
      <c r="B723" s="11" t="s">
        <v>76</v>
      </c>
      <c r="C723" s="15" t="s">
        <v>20</v>
      </c>
      <c r="D723" s="15">
        <v>1169</v>
      </c>
      <c r="E723" s="15">
        <v>490794.09</v>
      </c>
      <c r="F723" s="17" t="s">
        <v>186</v>
      </c>
      <c r="G723" s="35" t="s">
        <v>78</v>
      </c>
      <c r="H723" s="35"/>
      <c r="I723" s="35" t="s">
        <v>77</v>
      </c>
      <c r="J723" s="35"/>
    </row>
    <row r="724" spans="1:10">
      <c r="A724" s="16">
        <v>42891</v>
      </c>
      <c r="B724" s="11" t="s">
        <v>72</v>
      </c>
      <c r="C724" s="15">
        <v>3016.4</v>
      </c>
      <c r="D724" s="15" t="s">
        <v>20</v>
      </c>
      <c r="E724" s="15">
        <v>489625.09</v>
      </c>
      <c r="F724" s="17" t="s">
        <v>570</v>
      </c>
      <c r="G724" s="35"/>
      <c r="H724" s="35"/>
      <c r="I724" s="35" t="s">
        <v>553</v>
      </c>
      <c r="J724" s="35"/>
    </row>
    <row r="725" spans="1:10">
      <c r="A725" s="16">
        <v>42891</v>
      </c>
      <c r="B725" s="11" t="s">
        <v>69</v>
      </c>
      <c r="C725" s="15" t="s">
        <v>20</v>
      </c>
      <c r="D725" s="15">
        <v>218000</v>
      </c>
      <c r="E725" s="15">
        <v>492641.49</v>
      </c>
      <c r="F725" s="17" t="s">
        <v>188</v>
      </c>
      <c r="G725" s="35"/>
      <c r="H725" s="35" t="s">
        <v>79</v>
      </c>
      <c r="I725" s="35"/>
      <c r="J725" s="35"/>
    </row>
    <row r="726" spans="1:10">
      <c r="A726" s="16">
        <v>42891</v>
      </c>
      <c r="B726" s="11" t="s">
        <v>73</v>
      </c>
      <c r="C726" s="15" t="s">
        <v>20</v>
      </c>
      <c r="D726" s="15">
        <v>130866.05</v>
      </c>
      <c r="E726" s="15">
        <v>274641.49</v>
      </c>
      <c r="F726" s="17" t="s">
        <v>145</v>
      </c>
      <c r="G726" s="35"/>
      <c r="H726" s="35"/>
      <c r="I726" s="35"/>
      <c r="J726" s="35"/>
    </row>
    <row r="727" spans="1:10">
      <c r="A727" s="16">
        <v>42891</v>
      </c>
      <c r="B727" s="11" t="s">
        <v>74</v>
      </c>
      <c r="C727" s="15" t="s">
        <v>20</v>
      </c>
      <c r="D727" s="15">
        <v>9071.51</v>
      </c>
      <c r="E727" s="15">
        <v>143775.44</v>
      </c>
      <c r="F727" s="17" t="s">
        <v>145</v>
      </c>
      <c r="G727" s="35"/>
      <c r="H727" s="35"/>
      <c r="I727" s="35"/>
      <c r="J727" s="35"/>
    </row>
    <row r="728" spans="1:10">
      <c r="A728" s="16">
        <v>42891</v>
      </c>
      <c r="B728" s="38" t="s">
        <v>59</v>
      </c>
      <c r="C728" s="15">
        <v>5000</v>
      </c>
      <c r="D728" s="15" t="s">
        <v>20</v>
      </c>
      <c r="E728" s="15">
        <v>134703.93</v>
      </c>
      <c r="F728" s="17" t="s">
        <v>325</v>
      </c>
      <c r="G728" s="35"/>
      <c r="H728" s="35"/>
      <c r="I728" s="35"/>
      <c r="J728" s="35"/>
    </row>
    <row r="729" spans="1:10">
      <c r="A729" s="19">
        <v>42891</v>
      </c>
      <c r="B729" s="27" t="s">
        <v>11</v>
      </c>
      <c r="C729" s="20">
        <v>1.29</v>
      </c>
      <c r="D729" s="20" t="s">
        <v>20</v>
      </c>
      <c r="E729" s="20">
        <v>139703.93</v>
      </c>
      <c r="F729" s="17"/>
      <c r="G729" s="35"/>
      <c r="H729" s="35"/>
      <c r="I729" s="35"/>
      <c r="J729" s="35"/>
    </row>
    <row r="730" spans="1:10">
      <c r="A730" s="19">
        <v>42891</v>
      </c>
      <c r="B730" s="28" t="s">
        <v>12</v>
      </c>
      <c r="C730" s="20">
        <v>8.07</v>
      </c>
      <c r="D730" s="20" t="s">
        <v>20</v>
      </c>
      <c r="E730" s="20">
        <v>139705.22</v>
      </c>
      <c r="F730" s="17"/>
      <c r="G730" s="35"/>
      <c r="H730" s="35"/>
      <c r="I730" s="35"/>
      <c r="J730" s="35"/>
    </row>
    <row r="731" spans="1:10">
      <c r="A731" s="16">
        <v>42891</v>
      </c>
      <c r="B731" s="11" t="s">
        <v>13</v>
      </c>
      <c r="C731" s="15" t="s">
        <v>20</v>
      </c>
      <c r="D731" s="15">
        <v>475.24</v>
      </c>
      <c r="E731" s="15">
        <v>139713.29</v>
      </c>
      <c r="F731" s="17" t="s">
        <v>184</v>
      </c>
      <c r="G731" s="35"/>
      <c r="H731" s="35"/>
      <c r="I731" s="35"/>
      <c r="J731" s="35"/>
    </row>
    <row r="732" spans="1:10">
      <c r="A732" s="19">
        <v>42891</v>
      </c>
      <c r="B732" s="27" t="s">
        <v>14</v>
      </c>
      <c r="C732" s="20">
        <v>27.6</v>
      </c>
      <c r="D732" s="20" t="s">
        <v>20</v>
      </c>
      <c r="E732" s="20">
        <v>139238.04999999999</v>
      </c>
      <c r="F732" s="17"/>
      <c r="G732" s="35"/>
      <c r="H732" s="35"/>
      <c r="I732" s="35"/>
      <c r="J732" s="35"/>
    </row>
    <row r="733" spans="1:10">
      <c r="A733" s="19">
        <v>42891</v>
      </c>
      <c r="B733" s="28" t="s">
        <v>15</v>
      </c>
      <c r="C733" s="20">
        <v>172.53</v>
      </c>
      <c r="D733" s="20" t="s">
        <v>20</v>
      </c>
      <c r="E733" s="20">
        <v>139265.65</v>
      </c>
      <c r="F733" s="17"/>
      <c r="G733" s="35"/>
      <c r="H733" s="35"/>
      <c r="I733" s="35"/>
      <c r="J733" s="35"/>
    </row>
    <row r="734" spans="1:10">
      <c r="A734" s="16">
        <v>42891</v>
      </c>
      <c r="B734" s="11" t="s">
        <v>16</v>
      </c>
      <c r="C734" s="15" t="s">
        <v>20</v>
      </c>
      <c r="D734" s="15">
        <v>7249.33</v>
      </c>
      <c r="E734" s="15">
        <v>139438.18</v>
      </c>
      <c r="F734" s="17" t="s">
        <v>184</v>
      </c>
      <c r="G734" s="35"/>
      <c r="H734" s="35"/>
      <c r="I734" s="35"/>
      <c r="J734" s="35"/>
    </row>
    <row r="735" spans="1:10">
      <c r="A735" s="19">
        <v>42891</v>
      </c>
      <c r="B735" s="27" t="s">
        <v>11</v>
      </c>
      <c r="C735" s="20">
        <v>20.16</v>
      </c>
      <c r="D735" s="20" t="s">
        <v>20</v>
      </c>
      <c r="E735" s="20">
        <v>132188.85</v>
      </c>
      <c r="F735" s="17"/>
      <c r="G735" s="35"/>
      <c r="H735" s="52"/>
      <c r="I735" s="35"/>
      <c r="J735" s="35"/>
    </row>
    <row r="736" spans="1:10">
      <c r="A736" s="19">
        <v>42891</v>
      </c>
      <c r="B736" s="28" t="s">
        <v>12</v>
      </c>
      <c r="C736" s="20">
        <v>126</v>
      </c>
      <c r="D736" s="20" t="s">
        <v>20</v>
      </c>
      <c r="E736" s="20">
        <v>132209.01</v>
      </c>
      <c r="F736" s="17"/>
      <c r="G736" s="35"/>
      <c r="H736" s="35"/>
      <c r="I736" s="35"/>
      <c r="J736" s="35"/>
    </row>
    <row r="737" spans="1:10">
      <c r="A737" s="16">
        <v>42891</v>
      </c>
      <c r="B737" s="11" t="s">
        <v>13</v>
      </c>
      <c r="C737" s="15" t="s">
        <v>20</v>
      </c>
      <c r="D737" s="15">
        <v>26810.73</v>
      </c>
      <c r="E737" s="15">
        <v>132335.01</v>
      </c>
      <c r="F737" s="17" t="s">
        <v>123</v>
      </c>
      <c r="G737" s="35"/>
      <c r="H737" s="35"/>
      <c r="I737" s="35"/>
      <c r="J737" s="35"/>
    </row>
    <row r="738" spans="1:10">
      <c r="A738" s="19">
        <v>42891</v>
      </c>
      <c r="B738" s="27" t="s">
        <v>14</v>
      </c>
      <c r="C738" s="20">
        <v>164.37</v>
      </c>
      <c r="D738" s="20" t="s">
        <v>20</v>
      </c>
      <c r="E738" s="20">
        <v>105524.28</v>
      </c>
      <c r="F738" s="17"/>
      <c r="G738" s="35"/>
      <c r="H738" s="35"/>
      <c r="I738" s="35"/>
      <c r="J738" s="35"/>
    </row>
    <row r="739" spans="1:10">
      <c r="A739" s="19">
        <v>42891</v>
      </c>
      <c r="B739" s="28" t="s">
        <v>15</v>
      </c>
      <c r="C739" s="20">
        <v>1027.3</v>
      </c>
      <c r="D739" s="20" t="s">
        <v>20</v>
      </c>
      <c r="E739" s="20">
        <v>105688.65</v>
      </c>
      <c r="F739" s="17"/>
      <c r="G739" s="35"/>
      <c r="H739" s="35"/>
      <c r="I739" s="35"/>
      <c r="J739" s="35"/>
    </row>
    <row r="740" spans="1:10">
      <c r="A740" s="16">
        <v>42891</v>
      </c>
      <c r="B740" s="11" t="s">
        <v>16</v>
      </c>
      <c r="C740" s="15" t="s">
        <v>20</v>
      </c>
      <c r="D740" s="15">
        <v>43163.98</v>
      </c>
      <c r="E740" s="15">
        <v>106715.95</v>
      </c>
      <c r="F740" s="17" t="s">
        <v>123</v>
      </c>
      <c r="G740" s="35"/>
      <c r="H740" s="35"/>
      <c r="I740" s="35"/>
      <c r="J740" s="35"/>
    </row>
    <row r="741" spans="1:10">
      <c r="A741" s="16">
        <v>42889</v>
      </c>
      <c r="B741" s="32" t="s">
        <v>57</v>
      </c>
      <c r="C741" s="15">
        <v>5000</v>
      </c>
      <c r="D741" s="15" t="s">
        <v>20</v>
      </c>
      <c r="E741" s="15">
        <v>63551.97</v>
      </c>
      <c r="F741" s="17" t="s">
        <v>325</v>
      </c>
      <c r="G741" s="35"/>
      <c r="H741" s="35"/>
      <c r="I741" s="35"/>
      <c r="J741" s="35"/>
    </row>
    <row r="742" spans="1:10">
      <c r="A742" s="16">
        <v>42888</v>
      </c>
      <c r="B742" s="29" t="s">
        <v>61</v>
      </c>
      <c r="C742" s="15">
        <v>273000</v>
      </c>
      <c r="D742" s="15" t="s">
        <v>20</v>
      </c>
      <c r="E742" s="15">
        <v>68551.97</v>
      </c>
      <c r="F742" s="17" t="s">
        <v>569</v>
      </c>
      <c r="G742" s="35"/>
      <c r="H742" s="35"/>
      <c r="I742" s="35" t="s">
        <v>559</v>
      </c>
      <c r="J742" s="35"/>
    </row>
    <row r="743" spans="1:10">
      <c r="A743" s="16">
        <v>42888</v>
      </c>
      <c r="B743" s="29" t="s">
        <v>62</v>
      </c>
      <c r="C743" s="15" t="s">
        <v>20</v>
      </c>
      <c r="D743" s="15">
        <v>100000</v>
      </c>
      <c r="E743" s="15">
        <v>341551.97</v>
      </c>
      <c r="F743" s="17" t="s">
        <v>241</v>
      </c>
      <c r="G743" s="35"/>
      <c r="H743" s="35"/>
      <c r="I743" s="35" t="s">
        <v>242</v>
      </c>
      <c r="J743" s="35"/>
    </row>
    <row r="744" spans="1:10">
      <c r="A744" s="16">
        <v>42888</v>
      </c>
      <c r="B744" s="29" t="s">
        <v>45</v>
      </c>
      <c r="C744" s="15" t="s">
        <v>20</v>
      </c>
      <c r="D744" s="15">
        <v>75545.48</v>
      </c>
      <c r="E744" s="15">
        <v>241551.97</v>
      </c>
      <c r="F744" s="17" t="s">
        <v>178</v>
      </c>
      <c r="G744" s="35" t="s">
        <v>64</v>
      </c>
      <c r="H744" s="35" t="s">
        <v>63</v>
      </c>
      <c r="I744" s="35"/>
      <c r="J744" s="35"/>
    </row>
    <row r="745" spans="1:10">
      <c r="A745" s="16">
        <v>42888</v>
      </c>
      <c r="B745" s="30" t="s">
        <v>46</v>
      </c>
      <c r="C745" s="15">
        <v>69484</v>
      </c>
      <c r="D745" s="15" t="s">
        <v>20</v>
      </c>
      <c r="E745" s="15">
        <v>166006.49</v>
      </c>
      <c r="F745" s="17"/>
      <c r="G745" s="35"/>
      <c r="H745" s="35"/>
      <c r="I745" s="35" t="s">
        <v>560</v>
      </c>
      <c r="J745" s="35"/>
    </row>
    <row r="746" spans="1:10">
      <c r="A746" s="16">
        <v>42888</v>
      </c>
      <c r="B746" s="30" t="s">
        <v>47</v>
      </c>
      <c r="C746" s="15">
        <v>32480</v>
      </c>
      <c r="D746" s="15" t="s">
        <v>20</v>
      </c>
      <c r="E746" s="15">
        <v>235490.49</v>
      </c>
      <c r="F746" s="17" t="s">
        <v>564</v>
      </c>
      <c r="G746" s="35"/>
      <c r="H746" s="35"/>
      <c r="I746" s="35" t="s">
        <v>563</v>
      </c>
      <c r="J746" s="35"/>
    </row>
    <row r="747" spans="1:10">
      <c r="A747" s="16">
        <v>42888</v>
      </c>
      <c r="B747" s="30" t="s">
        <v>48</v>
      </c>
      <c r="C747" s="15">
        <v>40484</v>
      </c>
      <c r="D747" s="15" t="s">
        <v>20</v>
      </c>
      <c r="E747" s="15">
        <v>267970.49</v>
      </c>
      <c r="F747" s="17"/>
      <c r="G747" s="35"/>
      <c r="H747" s="35"/>
      <c r="I747" s="35" t="s">
        <v>562</v>
      </c>
      <c r="J747" s="35"/>
    </row>
    <row r="748" spans="1:10">
      <c r="A748" s="16">
        <v>42888</v>
      </c>
      <c r="B748" s="30" t="s">
        <v>68</v>
      </c>
      <c r="C748" s="15">
        <v>39324</v>
      </c>
      <c r="D748" s="15" t="s">
        <v>20</v>
      </c>
      <c r="E748" s="15">
        <v>308454.49</v>
      </c>
      <c r="F748" s="17" t="s">
        <v>568</v>
      </c>
      <c r="G748" s="35"/>
      <c r="H748" s="35"/>
      <c r="I748" s="35" t="s">
        <v>561</v>
      </c>
      <c r="J748" s="35"/>
    </row>
    <row r="749" spans="1:10">
      <c r="A749" s="16">
        <v>42888</v>
      </c>
      <c r="B749" s="30" t="s">
        <v>49</v>
      </c>
      <c r="C749" s="15" t="s">
        <v>20</v>
      </c>
      <c r="D749" s="15">
        <v>250017.9</v>
      </c>
      <c r="E749" s="15">
        <v>347778.49</v>
      </c>
      <c r="F749" s="17" t="s">
        <v>233</v>
      </c>
      <c r="G749" s="35"/>
      <c r="H749" s="35"/>
      <c r="I749" s="35" t="s">
        <v>240</v>
      </c>
      <c r="J749" s="35"/>
    </row>
    <row r="750" spans="1:10">
      <c r="A750" s="16">
        <v>42888</v>
      </c>
      <c r="B750" s="31" t="s">
        <v>50</v>
      </c>
      <c r="C750" s="15" t="s">
        <v>20</v>
      </c>
      <c r="D750" s="15">
        <v>17009.2</v>
      </c>
      <c r="E750" s="15">
        <v>97760.59</v>
      </c>
      <c r="F750" s="17" t="s">
        <v>235</v>
      </c>
      <c r="G750" s="35"/>
      <c r="H750" s="35"/>
      <c r="I750" s="35" t="s">
        <v>239</v>
      </c>
      <c r="J750" s="35"/>
    </row>
    <row r="751" spans="1:10">
      <c r="A751" s="16">
        <v>42888</v>
      </c>
      <c r="B751" s="31" t="s">
        <v>51</v>
      </c>
      <c r="C751" s="15" t="s">
        <v>20</v>
      </c>
      <c r="D751" s="15">
        <v>19152.87</v>
      </c>
      <c r="E751" s="15">
        <v>80751.39</v>
      </c>
      <c r="F751" s="17" t="s">
        <v>236</v>
      </c>
      <c r="G751" s="35"/>
      <c r="H751" s="35"/>
      <c r="I751" s="35" t="s">
        <v>239</v>
      </c>
      <c r="J751" s="35"/>
    </row>
    <row r="752" spans="1:10">
      <c r="A752" s="16">
        <v>42888</v>
      </c>
      <c r="B752" s="31" t="s">
        <v>52</v>
      </c>
      <c r="C752" s="15" t="s">
        <v>20</v>
      </c>
      <c r="D752" s="15">
        <v>1929.47</v>
      </c>
      <c r="E752" s="15">
        <v>61598.52</v>
      </c>
      <c r="F752" s="17" t="s">
        <v>237</v>
      </c>
      <c r="G752" s="35"/>
      <c r="H752" s="35"/>
      <c r="I752" s="35" t="s">
        <v>239</v>
      </c>
      <c r="J752" s="35"/>
    </row>
    <row r="753" spans="1:10">
      <c r="A753" s="16">
        <v>42888</v>
      </c>
      <c r="B753" s="31" t="s">
        <v>53</v>
      </c>
      <c r="C753" s="15" t="s">
        <v>20</v>
      </c>
      <c r="D753" s="15">
        <v>18650.599999999999</v>
      </c>
      <c r="E753" s="15">
        <v>59669.05</v>
      </c>
      <c r="F753" s="17" t="s">
        <v>238</v>
      </c>
      <c r="G753" s="35"/>
      <c r="H753" s="35"/>
      <c r="I753" s="35" t="s">
        <v>239</v>
      </c>
      <c r="J753" s="35"/>
    </row>
    <row r="754" spans="1:10">
      <c r="A754" s="16">
        <v>42888</v>
      </c>
      <c r="B754" s="30" t="s">
        <v>38</v>
      </c>
      <c r="C754" s="15">
        <v>637012.31999999995</v>
      </c>
      <c r="D754" s="15" t="s">
        <v>20</v>
      </c>
      <c r="E754" s="15">
        <v>41018.449999999997</v>
      </c>
      <c r="F754" s="17" t="s">
        <v>567</v>
      </c>
      <c r="G754" s="35"/>
      <c r="H754" s="35"/>
      <c r="I754" s="35" t="s">
        <v>558</v>
      </c>
      <c r="J754" s="35"/>
    </row>
    <row r="755" spans="1:10">
      <c r="A755" s="16">
        <v>42888</v>
      </c>
      <c r="B755" s="30" t="s">
        <v>49</v>
      </c>
      <c r="C755" s="15" t="s">
        <v>20</v>
      </c>
      <c r="D755" s="15">
        <v>200014.32</v>
      </c>
      <c r="E755" s="15">
        <v>678030.77</v>
      </c>
      <c r="F755" s="17" t="s">
        <v>233</v>
      </c>
      <c r="G755" s="35"/>
      <c r="H755" s="35"/>
      <c r="I755" s="35" t="s">
        <v>234</v>
      </c>
      <c r="J755" s="35"/>
    </row>
    <row r="756" spans="1:10">
      <c r="A756" s="16">
        <v>42888</v>
      </c>
      <c r="B756" s="30" t="s">
        <v>58</v>
      </c>
      <c r="C756" s="15">
        <v>598</v>
      </c>
      <c r="D756" s="15" t="s">
        <v>20</v>
      </c>
      <c r="E756" s="15">
        <v>478016.45</v>
      </c>
      <c r="F756" s="17"/>
      <c r="G756" s="35"/>
      <c r="H756" s="35"/>
      <c r="I756" s="35" t="s">
        <v>552</v>
      </c>
      <c r="J756" s="35"/>
    </row>
    <row r="757" spans="1:10">
      <c r="A757" s="16">
        <v>42888</v>
      </c>
      <c r="B757" s="51" t="s">
        <v>54</v>
      </c>
      <c r="C757" s="15" t="s">
        <v>20</v>
      </c>
      <c r="D757" s="15">
        <v>49569.53</v>
      </c>
      <c r="E757" s="15">
        <v>478614.45</v>
      </c>
      <c r="F757" s="17" t="s">
        <v>197</v>
      </c>
      <c r="G757" s="35"/>
      <c r="H757" s="35"/>
      <c r="I757" s="35"/>
      <c r="J757" s="35"/>
    </row>
    <row r="758" spans="1:10">
      <c r="A758" s="16">
        <v>42888</v>
      </c>
      <c r="B758" s="55" t="s">
        <v>59</v>
      </c>
      <c r="C758" s="15">
        <v>5000</v>
      </c>
      <c r="D758" s="15" t="s">
        <v>20</v>
      </c>
      <c r="E758" s="15">
        <v>429044.92</v>
      </c>
      <c r="F758" s="17" t="s">
        <v>325</v>
      </c>
      <c r="G758" s="35"/>
      <c r="H758" s="35"/>
      <c r="I758" s="35"/>
      <c r="J758" s="35"/>
    </row>
    <row r="759" spans="1:10">
      <c r="A759" s="16">
        <v>42888</v>
      </c>
      <c r="B759" s="30" t="s">
        <v>55</v>
      </c>
      <c r="C759" s="15" t="s">
        <v>20</v>
      </c>
      <c r="D759" s="15">
        <v>130229.98</v>
      </c>
      <c r="E759" s="15">
        <v>434044.92</v>
      </c>
      <c r="F759" s="17" t="s">
        <v>112</v>
      </c>
      <c r="G759" s="35"/>
      <c r="H759" s="35"/>
      <c r="I759" s="35"/>
      <c r="J759" s="35"/>
    </row>
    <row r="760" spans="1:10">
      <c r="A760" s="16">
        <v>42888</v>
      </c>
      <c r="B760" s="30" t="s">
        <v>56</v>
      </c>
      <c r="C760" s="15" t="s">
        <v>20</v>
      </c>
      <c r="D760" s="15">
        <v>7387.27</v>
      </c>
      <c r="E760" s="15">
        <v>303814.94</v>
      </c>
      <c r="F760" s="17" t="s">
        <v>112</v>
      </c>
      <c r="G760" s="35"/>
      <c r="H760" s="35"/>
      <c r="I760" s="35"/>
      <c r="J760" s="35"/>
    </row>
    <row r="761" spans="1:10">
      <c r="A761" s="19">
        <v>42888</v>
      </c>
      <c r="B761" s="27" t="s">
        <v>42</v>
      </c>
      <c r="C761" s="20">
        <v>132.80000000000001</v>
      </c>
      <c r="D761" s="20" t="s">
        <v>20</v>
      </c>
      <c r="E761" s="20">
        <v>296427.67</v>
      </c>
      <c r="F761" s="17"/>
      <c r="G761" s="35"/>
      <c r="H761" s="35"/>
      <c r="I761" s="35"/>
      <c r="J761" s="35"/>
    </row>
    <row r="762" spans="1:10">
      <c r="A762" s="19">
        <v>42888</v>
      </c>
      <c r="B762" s="28" t="s">
        <v>43</v>
      </c>
      <c r="C762" s="20">
        <v>830</v>
      </c>
      <c r="D762" s="20" t="s">
        <v>20</v>
      </c>
      <c r="E762" s="20">
        <v>296560.46999999997</v>
      </c>
      <c r="F762" s="23"/>
      <c r="G762" s="36"/>
      <c r="H762" s="36"/>
      <c r="I762" s="36"/>
      <c r="J762" s="36"/>
    </row>
    <row r="763" spans="1:10">
      <c r="A763" s="19">
        <v>42888</v>
      </c>
      <c r="B763" s="27" t="s">
        <v>11</v>
      </c>
      <c r="C763" s="20">
        <v>25.6</v>
      </c>
      <c r="D763" s="20" t="s">
        <v>20</v>
      </c>
      <c r="E763" s="20">
        <v>297390.46999999997</v>
      </c>
      <c r="F763" s="23"/>
      <c r="G763" s="36"/>
      <c r="H763" s="36"/>
      <c r="I763" s="36"/>
      <c r="J763" s="36"/>
    </row>
    <row r="764" spans="1:10">
      <c r="A764" s="19">
        <v>42888</v>
      </c>
      <c r="B764" s="28" t="s">
        <v>12</v>
      </c>
      <c r="C764" s="20">
        <v>160.01</v>
      </c>
      <c r="D764" s="20" t="s">
        <v>20</v>
      </c>
      <c r="E764" s="20">
        <v>297416.07</v>
      </c>
      <c r="F764" s="23"/>
      <c r="G764" s="36"/>
      <c r="H764" s="36"/>
      <c r="I764" s="36"/>
      <c r="J764" s="36"/>
    </row>
    <row r="765" spans="1:10">
      <c r="A765" s="16">
        <v>42888</v>
      </c>
      <c r="B765" s="11" t="s">
        <v>13</v>
      </c>
      <c r="C765" s="15" t="s">
        <v>20</v>
      </c>
      <c r="D765" s="15">
        <v>28005.96</v>
      </c>
      <c r="E765" s="15">
        <v>297576.08</v>
      </c>
      <c r="F765" s="17" t="s">
        <v>149</v>
      </c>
      <c r="G765" s="36">
        <f>23693.88+29338.12</f>
        <v>53032</v>
      </c>
      <c r="H765" s="36"/>
      <c r="I765" s="36"/>
      <c r="J765" s="36"/>
    </row>
    <row r="766" spans="1:10">
      <c r="A766" s="19">
        <v>42888</v>
      </c>
      <c r="B766" s="27" t="s">
        <v>14</v>
      </c>
      <c r="C766" s="20">
        <v>32.06</v>
      </c>
      <c r="D766" s="20" t="s">
        <v>20</v>
      </c>
      <c r="E766" s="20">
        <v>269570.12</v>
      </c>
      <c r="F766" s="23"/>
      <c r="G766" s="36"/>
      <c r="H766" s="36"/>
      <c r="I766" s="36"/>
      <c r="J766" s="36"/>
    </row>
    <row r="767" spans="1:10">
      <c r="A767" s="19">
        <v>42888</v>
      </c>
      <c r="B767" s="28" t="s">
        <v>15</v>
      </c>
      <c r="C767" s="20">
        <v>200.35</v>
      </c>
      <c r="D767" s="20" t="s">
        <v>20</v>
      </c>
      <c r="E767" s="20">
        <v>269602.18</v>
      </c>
      <c r="F767" s="23"/>
      <c r="G767" s="36"/>
      <c r="H767" s="36"/>
      <c r="I767" s="36"/>
      <c r="J767" s="36"/>
    </row>
    <row r="768" spans="1:10">
      <c r="A768" s="16">
        <v>42888</v>
      </c>
      <c r="B768" s="11" t="s">
        <v>16</v>
      </c>
      <c r="C768" s="15" t="s">
        <v>20</v>
      </c>
      <c r="D768" s="15">
        <v>8419</v>
      </c>
      <c r="E768" s="15">
        <v>269802.53000000003</v>
      </c>
      <c r="F768" s="17" t="s">
        <v>149</v>
      </c>
      <c r="G768" s="36"/>
      <c r="H768" s="36"/>
      <c r="I768" s="36"/>
      <c r="J768" s="36"/>
    </row>
    <row r="769" spans="1:10">
      <c r="A769" s="16">
        <v>42888</v>
      </c>
      <c r="B769" s="11" t="s">
        <v>44</v>
      </c>
      <c r="C769" s="15" t="s">
        <v>20</v>
      </c>
      <c r="D769" s="15">
        <v>25937.29</v>
      </c>
      <c r="E769" s="15">
        <v>261383.53</v>
      </c>
      <c r="F769" s="23" t="s">
        <v>956</v>
      </c>
      <c r="G769" s="36">
        <v>17606.79</v>
      </c>
      <c r="H769" s="66">
        <f>+D769-G769</f>
        <v>8330.5</v>
      </c>
      <c r="I769" s="36"/>
      <c r="J769" s="36"/>
    </row>
    <row r="770" spans="1:10">
      <c r="A770" s="16">
        <v>42887</v>
      </c>
      <c r="B770" s="11" t="s">
        <v>37</v>
      </c>
      <c r="C770" s="15" t="s">
        <v>20</v>
      </c>
      <c r="D770" s="15">
        <v>11076.12</v>
      </c>
      <c r="E770" s="15">
        <v>235446.24</v>
      </c>
      <c r="F770" s="23" t="s">
        <v>181</v>
      </c>
      <c r="G770" s="36" t="s">
        <v>65</v>
      </c>
      <c r="H770" s="36" t="s">
        <v>66</v>
      </c>
      <c r="I770" s="36"/>
      <c r="J770" s="36"/>
    </row>
    <row r="771" spans="1:10">
      <c r="A771" s="16">
        <v>42887</v>
      </c>
      <c r="B771" s="11" t="s">
        <v>37</v>
      </c>
      <c r="C771" s="15" t="s">
        <v>20</v>
      </c>
      <c r="D771" s="15">
        <v>24144.58</v>
      </c>
      <c r="E771" s="15">
        <v>224370.12</v>
      </c>
      <c r="F771" s="23" t="s">
        <v>182</v>
      </c>
      <c r="G771" s="36" t="s">
        <v>65</v>
      </c>
      <c r="H771" s="36" t="s">
        <v>67</v>
      </c>
      <c r="I771" s="36"/>
      <c r="J771" s="36"/>
    </row>
    <row r="772" spans="1:10">
      <c r="A772" s="16">
        <v>42887</v>
      </c>
      <c r="B772" s="11" t="s">
        <v>60</v>
      </c>
      <c r="C772" s="15">
        <v>4732.8</v>
      </c>
      <c r="D772" s="15" t="s">
        <v>20</v>
      </c>
      <c r="E772" s="15">
        <v>200225.54</v>
      </c>
      <c r="F772" s="23" t="s">
        <v>567</v>
      </c>
      <c r="G772" s="36"/>
      <c r="H772" s="36"/>
      <c r="I772" s="36" t="s">
        <v>557</v>
      </c>
      <c r="J772" s="36"/>
    </row>
    <row r="773" spans="1:10">
      <c r="A773" s="16">
        <v>42887</v>
      </c>
      <c r="B773" s="11" t="s">
        <v>39</v>
      </c>
      <c r="C773" s="15">
        <v>11083.3</v>
      </c>
      <c r="D773" s="15" t="s">
        <v>20</v>
      </c>
      <c r="E773" s="15">
        <v>204958.34</v>
      </c>
      <c r="F773" s="23" t="s">
        <v>566</v>
      </c>
      <c r="G773" s="36"/>
      <c r="H773" s="36"/>
      <c r="I773" s="36" t="s">
        <v>554</v>
      </c>
      <c r="J773" s="36"/>
    </row>
    <row r="774" spans="1:10">
      <c r="A774" s="16">
        <v>42887</v>
      </c>
      <c r="B774" s="11" t="s">
        <v>40</v>
      </c>
      <c r="C774" s="15">
        <v>931188.62</v>
      </c>
      <c r="D774" s="15" t="s">
        <v>20</v>
      </c>
      <c r="E774" s="15">
        <v>216041.64</v>
      </c>
      <c r="F774" s="23" t="s">
        <v>565</v>
      </c>
      <c r="G774" s="36"/>
      <c r="H774" s="36"/>
      <c r="I774" s="36" t="s">
        <v>556</v>
      </c>
      <c r="J774" s="36"/>
    </row>
    <row r="775" spans="1:10">
      <c r="A775" s="16">
        <v>42887</v>
      </c>
      <c r="B775" s="11" t="s">
        <v>41</v>
      </c>
      <c r="C775" s="15">
        <v>50000</v>
      </c>
      <c r="D775" s="15" t="s">
        <v>20</v>
      </c>
      <c r="E775" s="15">
        <v>1147230.26</v>
      </c>
      <c r="F775" s="23" t="s">
        <v>232</v>
      </c>
      <c r="G775" s="36"/>
      <c r="H775" s="36"/>
      <c r="I775" s="36" t="s">
        <v>555</v>
      </c>
      <c r="J775" s="36"/>
    </row>
    <row r="776" spans="1:10">
      <c r="A776" s="16">
        <v>42887</v>
      </c>
      <c r="B776" s="11" t="s">
        <v>30</v>
      </c>
      <c r="C776" s="15">
        <v>50000</v>
      </c>
      <c r="D776" s="15" t="s">
        <v>20</v>
      </c>
      <c r="E776" s="15">
        <v>1197230.26</v>
      </c>
      <c r="F776" s="23" t="s">
        <v>313</v>
      </c>
      <c r="G776" s="36"/>
      <c r="H776" s="36"/>
      <c r="I776" s="36" t="s">
        <v>308</v>
      </c>
      <c r="J776" s="36"/>
    </row>
    <row r="777" spans="1:10">
      <c r="A777" s="16">
        <v>42887</v>
      </c>
      <c r="B777" s="11" t="s">
        <v>30</v>
      </c>
      <c r="C777" s="15" t="s">
        <v>20</v>
      </c>
      <c r="D777" s="15">
        <v>500000</v>
      </c>
      <c r="E777" s="15">
        <v>1247230.26</v>
      </c>
      <c r="F777" s="23" t="s">
        <v>313</v>
      </c>
      <c r="G777" s="36"/>
      <c r="H777" s="36"/>
      <c r="I777" s="36" t="s">
        <v>309</v>
      </c>
      <c r="J777" s="36"/>
    </row>
    <row r="778" spans="1:10">
      <c r="A778" s="16">
        <v>42887</v>
      </c>
      <c r="B778" s="11" t="s">
        <v>30</v>
      </c>
      <c r="C778" s="15">
        <v>537000</v>
      </c>
      <c r="D778" s="15" t="s">
        <v>20</v>
      </c>
      <c r="E778" s="15">
        <v>747230.26</v>
      </c>
      <c r="F778" s="23" t="s">
        <v>313</v>
      </c>
      <c r="G778" s="36"/>
      <c r="H778" s="36"/>
      <c r="I778" s="36" t="s">
        <v>310</v>
      </c>
      <c r="J778" s="36"/>
    </row>
    <row r="779" spans="1:10">
      <c r="A779" s="16">
        <v>42887</v>
      </c>
      <c r="B779" s="11" t="s">
        <v>31</v>
      </c>
      <c r="C779" s="15" t="s">
        <v>20</v>
      </c>
      <c r="D779" s="15">
        <v>817000</v>
      </c>
      <c r="E779" s="15">
        <v>1284230.26</v>
      </c>
      <c r="F779" s="23" t="s">
        <v>312</v>
      </c>
      <c r="G779" s="36"/>
      <c r="H779" s="36"/>
      <c r="I779" s="36" t="s">
        <v>311</v>
      </c>
      <c r="J779" s="36"/>
    </row>
    <row r="780" spans="1:10">
      <c r="A780" s="16">
        <v>42887</v>
      </c>
      <c r="B780" s="11" t="s">
        <v>32</v>
      </c>
      <c r="C780" s="15" t="s">
        <v>20</v>
      </c>
      <c r="D780" s="15">
        <v>1563</v>
      </c>
      <c r="E780" s="15">
        <v>467230.26</v>
      </c>
      <c r="F780" s="23" t="s">
        <v>888</v>
      </c>
      <c r="G780" s="36" t="s">
        <v>475</v>
      </c>
      <c r="H780" s="36" t="s">
        <v>474</v>
      </c>
      <c r="I780" s="36"/>
      <c r="J780" s="36"/>
    </row>
    <row r="781" spans="1:10">
      <c r="A781" s="16">
        <v>42887</v>
      </c>
      <c r="B781" s="11" t="s">
        <v>33</v>
      </c>
      <c r="C781" s="15" t="s">
        <v>20</v>
      </c>
      <c r="D781" s="15">
        <v>2040</v>
      </c>
      <c r="E781" s="15">
        <v>465667.26</v>
      </c>
      <c r="F781" s="23" t="s">
        <v>148</v>
      </c>
      <c r="G781" s="36" t="s">
        <v>174</v>
      </c>
      <c r="H781" s="36" t="s">
        <v>35</v>
      </c>
      <c r="I781" s="36"/>
      <c r="J781" s="36"/>
    </row>
    <row r="782" spans="1:10">
      <c r="A782" s="16">
        <v>42887</v>
      </c>
      <c r="B782" s="11" t="s">
        <v>34</v>
      </c>
      <c r="C782" s="15" t="s">
        <v>20</v>
      </c>
      <c r="D782" s="15">
        <v>980</v>
      </c>
      <c r="E782" s="15">
        <v>463627.26</v>
      </c>
      <c r="F782" s="23" t="s">
        <v>180</v>
      </c>
      <c r="G782" s="36"/>
      <c r="H782" s="36"/>
      <c r="I782" s="36"/>
      <c r="J782" s="36" t="s">
        <v>36</v>
      </c>
    </row>
    <row r="783" spans="1:10">
      <c r="A783" s="16">
        <v>42887</v>
      </c>
      <c r="B783" s="24" t="s">
        <v>21</v>
      </c>
      <c r="C783" s="26"/>
      <c r="D783" s="26">
        <v>1165</v>
      </c>
      <c r="E783" s="26">
        <v>462647.26</v>
      </c>
      <c r="F783" s="23" t="s">
        <v>144</v>
      </c>
      <c r="G783" s="36" t="s">
        <v>27</v>
      </c>
      <c r="H783" s="36" t="s">
        <v>26</v>
      </c>
      <c r="I783" s="36"/>
      <c r="J783" s="36"/>
    </row>
    <row r="784" spans="1:10">
      <c r="A784" s="16">
        <v>42887</v>
      </c>
      <c r="B784" s="24" t="s">
        <v>22</v>
      </c>
      <c r="C784" s="26"/>
      <c r="D784" s="26">
        <v>3015</v>
      </c>
      <c r="E784" s="26">
        <v>461482.26</v>
      </c>
      <c r="F784" s="23" t="s">
        <v>146</v>
      </c>
      <c r="G784" s="36" t="s">
        <v>24</v>
      </c>
      <c r="H784" s="36" t="s">
        <v>25</v>
      </c>
      <c r="I784" s="36"/>
      <c r="J784" s="36"/>
    </row>
    <row r="785" spans="1:10">
      <c r="A785" s="16">
        <v>42887</v>
      </c>
      <c r="B785" s="24" t="s">
        <v>23</v>
      </c>
      <c r="C785" s="26"/>
      <c r="D785" s="26">
        <v>2415</v>
      </c>
      <c r="E785" s="26">
        <v>458467.26</v>
      </c>
      <c r="F785" s="17" t="s">
        <v>147</v>
      </c>
      <c r="G785" s="35" t="s">
        <v>29</v>
      </c>
      <c r="H785" s="35" t="s">
        <v>28</v>
      </c>
      <c r="I785" s="35"/>
      <c r="J785" s="35"/>
    </row>
    <row r="786" spans="1:10">
      <c r="A786" s="16">
        <v>42887</v>
      </c>
      <c r="B786" s="11" t="s">
        <v>9</v>
      </c>
      <c r="C786" s="15" t="s">
        <v>20</v>
      </c>
      <c r="D786" s="15">
        <v>45927.54</v>
      </c>
      <c r="E786" s="15">
        <v>456052.26</v>
      </c>
      <c r="F786" s="17" t="s">
        <v>111</v>
      </c>
      <c r="G786" s="35"/>
      <c r="H786" s="35"/>
      <c r="I786" s="35"/>
      <c r="J786" s="35"/>
    </row>
    <row r="787" spans="1:10">
      <c r="A787" s="16">
        <v>42887</v>
      </c>
      <c r="B787" s="11" t="s">
        <v>10</v>
      </c>
      <c r="C787" s="15" t="s">
        <v>20</v>
      </c>
      <c r="D787" s="15">
        <v>3139</v>
      </c>
      <c r="E787" s="15">
        <v>410124.72</v>
      </c>
      <c r="F787" s="17" t="s">
        <v>111</v>
      </c>
      <c r="G787" s="35"/>
      <c r="H787" s="35"/>
      <c r="I787" s="35"/>
      <c r="J787" s="35"/>
    </row>
    <row r="788" spans="1:10">
      <c r="A788" s="19">
        <v>42887</v>
      </c>
      <c r="B788" s="21" t="s">
        <v>11</v>
      </c>
      <c r="C788" s="20">
        <v>36.69</v>
      </c>
      <c r="D788" s="20" t="s">
        <v>20</v>
      </c>
      <c r="E788" s="20">
        <v>406985.72</v>
      </c>
      <c r="F788" s="17"/>
      <c r="G788" s="35"/>
      <c r="H788" s="35"/>
      <c r="I788" s="35"/>
      <c r="J788" s="35"/>
    </row>
    <row r="789" spans="1:10">
      <c r="A789" s="19">
        <v>42887</v>
      </c>
      <c r="B789" s="22" t="s">
        <v>12</v>
      </c>
      <c r="C789" s="20">
        <v>229.32</v>
      </c>
      <c r="D789" s="20" t="s">
        <v>20</v>
      </c>
      <c r="E789" s="20">
        <v>407022.41</v>
      </c>
      <c r="F789" s="17"/>
      <c r="G789" s="35"/>
      <c r="H789" s="35"/>
      <c r="I789" s="35"/>
      <c r="J789" s="35"/>
    </row>
    <row r="790" spans="1:10">
      <c r="A790" s="16">
        <v>42887</v>
      </c>
      <c r="B790" s="1" t="s">
        <v>13</v>
      </c>
      <c r="C790" s="15" t="s">
        <v>20</v>
      </c>
      <c r="D790" s="15">
        <v>67596.63</v>
      </c>
      <c r="E790" s="15">
        <v>407251.73</v>
      </c>
      <c r="F790" s="17" t="s">
        <v>113</v>
      </c>
      <c r="G790" s="35"/>
      <c r="H790" s="35"/>
      <c r="I790" s="35"/>
      <c r="J790" s="35"/>
    </row>
    <row r="791" spans="1:10">
      <c r="A791" s="19">
        <v>42887</v>
      </c>
      <c r="B791" s="21" t="s">
        <v>14</v>
      </c>
      <c r="C791" s="20">
        <v>50.08</v>
      </c>
      <c r="D791" s="20" t="s">
        <v>20</v>
      </c>
      <c r="E791" s="20">
        <v>339655.1</v>
      </c>
      <c r="F791" s="17"/>
      <c r="G791" s="35"/>
      <c r="H791" s="35"/>
      <c r="I791" s="35"/>
      <c r="J791" s="35"/>
    </row>
    <row r="792" spans="1:10">
      <c r="A792" s="19">
        <v>42887</v>
      </c>
      <c r="B792" s="22" t="s">
        <v>15</v>
      </c>
      <c r="C792" s="20">
        <v>313.01</v>
      </c>
      <c r="D792" s="20" t="s">
        <v>20</v>
      </c>
      <c r="E792" s="20">
        <v>339705.18</v>
      </c>
      <c r="F792" s="17"/>
      <c r="G792" s="35"/>
      <c r="H792" s="35"/>
      <c r="I792" s="35"/>
      <c r="J792" s="35"/>
    </row>
    <row r="793" spans="1:10">
      <c r="A793" s="16">
        <v>42887</v>
      </c>
      <c r="B793" s="1" t="s">
        <v>16</v>
      </c>
      <c r="C793" s="15" t="s">
        <v>20</v>
      </c>
      <c r="D793" s="15">
        <v>13152.7</v>
      </c>
      <c r="E793" s="15">
        <v>340018.19</v>
      </c>
      <c r="F793" s="17" t="s">
        <v>113</v>
      </c>
      <c r="G793" s="35">
        <f>48093.79+16048.5</f>
        <v>64142.29</v>
      </c>
      <c r="H793" s="35"/>
      <c r="I793" s="35"/>
      <c r="J793" s="35"/>
    </row>
    <row r="794" spans="1:10">
      <c r="A794" s="16">
        <v>42887</v>
      </c>
      <c r="B794" s="57" t="s">
        <v>17</v>
      </c>
      <c r="C794" s="15" t="s">
        <v>20</v>
      </c>
      <c r="D794" s="15">
        <v>3850.68</v>
      </c>
      <c r="E794" s="15">
        <v>326865.49</v>
      </c>
      <c r="F794" s="17" t="s">
        <v>315</v>
      </c>
      <c r="G794" s="18"/>
      <c r="H794" s="18"/>
      <c r="I794" s="18"/>
      <c r="J794" s="18"/>
    </row>
    <row r="795" spans="1:10">
      <c r="A795" s="19">
        <v>42887</v>
      </c>
      <c r="B795" s="21" t="s">
        <v>18</v>
      </c>
      <c r="C795" s="20">
        <v>133.12</v>
      </c>
      <c r="D795" s="20" t="s">
        <v>20</v>
      </c>
      <c r="E795" s="20">
        <v>323014.81</v>
      </c>
      <c r="F795" s="17"/>
      <c r="G795" s="18"/>
      <c r="H795" s="18"/>
      <c r="I795" s="18"/>
      <c r="J795" s="18"/>
    </row>
    <row r="796" spans="1:10">
      <c r="A796" s="19">
        <v>42887</v>
      </c>
      <c r="B796" s="22" t="s">
        <v>19</v>
      </c>
      <c r="C796" s="20">
        <v>832</v>
      </c>
      <c r="D796" s="20" t="s">
        <v>20</v>
      </c>
      <c r="E796" s="20">
        <v>323147.93</v>
      </c>
      <c r="F796" s="17"/>
      <c r="G796" s="18"/>
      <c r="H796" s="18"/>
      <c r="I796" s="18"/>
      <c r="J796" s="18"/>
    </row>
    <row r="798" spans="1:10">
      <c r="C798" s="70">
        <f>+C796+C792+C789+C767+C764+C762+C739+C736+C733+C730+C702+C699+C696+C662+C659+C638+C635+C619+C616+C587+C584+C581+C578+C575+C552+C549+C525+C522+C519+C498+C495+C428+C425+C384+C381+C378+C375+C372+C348+C345+C321+C318+C286+C283+C280+C240+C237+C204+C201+C198+C195+C192+C161+C158+C124+C121+C89+C86+C51+C48+C8</f>
        <v>19118.909999999996</v>
      </c>
      <c r="D798" s="70">
        <f>+C798*0.16</f>
        <v>3059.0255999999995</v>
      </c>
    </row>
    <row r="799" spans="1:10">
      <c r="C799" s="69"/>
    </row>
  </sheetData>
  <autoFilter ref="A7:J796">
    <filterColumn colId="1"/>
  </autoFilter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JUN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cqqcontabilidad</cp:lastModifiedBy>
  <cp:lastPrinted>2017-06-20T17:28:43Z</cp:lastPrinted>
  <dcterms:created xsi:type="dcterms:W3CDTF">2017-06-01T14:01:11Z</dcterms:created>
  <dcterms:modified xsi:type="dcterms:W3CDTF">2017-07-18T19:06:47Z</dcterms:modified>
</cp:coreProperties>
</file>