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735"/>
  </bookViews>
  <sheets>
    <sheet name="MAR" sheetId="1" r:id="rId1"/>
    <sheet name="Hoja1" sheetId="4" r:id="rId2"/>
    <sheet name="Hoja2" sheetId="5" r:id="rId3"/>
  </sheets>
  <definedNames>
    <definedName name="_xlnm._FilterDatabase" localSheetId="0" hidden="1">MAR!$A$4:$F$836</definedName>
  </definedNames>
  <calcPr calcId="125725"/>
</workbook>
</file>

<file path=xl/calcChain.xml><?xml version="1.0" encoding="utf-8"?>
<calcChain xmlns="http://schemas.openxmlformats.org/spreadsheetml/2006/main">
  <c r="G63" i="1"/>
  <c r="G110"/>
  <c r="G150"/>
  <c r="C840" l="1"/>
  <c r="C839"/>
  <c r="G186" l="1"/>
  <c r="G234"/>
  <c r="H235" s="1"/>
  <c r="G618" l="1"/>
</calcChain>
</file>

<file path=xl/sharedStrings.xml><?xml version="1.0" encoding="utf-8"?>
<sst xmlns="http://schemas.openxmlformats.org/spreadsheetml/2006/main" count="2091" uniqueCount="1029">
  <si>
    <t>DÍA</t>
  </si>
  <si>
    <t>Concepto / Referencia</t>
  </si>
  <si>
    <t>RETIROS</t>
  </si>
  <si>
    <t>DEPOSITOS</t>
  </si>
  <si>
    <t>SALDO</t>
  </si>
  <si>
    <t/>
  </si>
  <si>
    <t>DEPOSITO EN EFECTIVO1360094DEM REF:00000000071071207220 5337486</t>
  </si>
  <si>
    <t>IVA COM. VENTAS DEBITO175829536TERMINALES PUNTO DE VENTA</t>
  </si>
  <si>
    <t>COMISION VENTAS DEBITO175829536TERMINALES PUNTO DE VENTA</t>
  </si>
  <si>
    <t>VENTAS DEBITO145829536TERMINALES PUNTO DE VENTA</t>
  </si>
  <si>
    <t>IVA COM. VENTAS CREDITO175829536TERMINALES PUNTO DE VENTA</t>
  </si>
  <si>
    <t>COMISION VENTAS CREDITO175829536TERMINALES PUNTO DE VENTA</t>
  </si>
  <si>
    <t>VENTAS CREDITO145829536TERMINALES PUNTO DE VENTA</t>
  </si>
  <si>
    <t>IVA COMISION TARJETAS175829536TERMINALES PUNTO DE VENTA</t>
  </si>
  <si>
    <t>COMISION TARJETAS175829536TERMINALES PUNTO DE VENTA</t>
  </si>
  <si>
    <t>VENTAS TARJETAS BANCARIAS145829536TERMINALES PUNTO DE VENTA</t>
  </si>
  <si>
    <t>IVA COM CHEQUES LIBRADOS  16%</t>
  </si>
  <si>
    <t>COM CHQ LIBRADOS PAGADOS DEL 01FEB17 AL 28FEB17</t>
  </si>
  <si>
    <t>SPEI RECIBIDOBANAMEX0005018437  0020093168  AMEXCO SE 93500</t>
  </si>
  <si>
    <t>CORTE TERMINAL 28/02</t>
  </si>
  <si>
    <t>TOYOTA FINANCIAL SERGUIA:0862521REF:00000000000005704058 CIE:0593003</t>
  </si>
  <si>
    <t>TOYOTA FINANCIAL SERGUIA:0862499REF:00000000000005704058 CIE:0593003</t>
  </si>
  <si>
    <t>SPEI ENVIADO BAJIO0000074089  0300103178F D352</t>
  </si>
  <si>
    <t>SPEI ENVIADO BAJIO0000074084  0300103178DEVOLUCION RECIBO 38140</t>
  </si>
  <si>
    <t>SPEI ENVIADO HSBC0000074081  0210103178DEVOLUCION RECIBO 37435</t>
  </si>
  <si>
    <t>CHEQUE DEVUELTO 058001501490390000059CD010828</t>
  </si>
  <si>
    <t>COMPRA FONDOS INVERSIONBMERGOB E   00OPERADO EN CANAL:  BNTC</t>
  </si>
  <si>
    <t>TRASPASO A TERCEROSREFBNTC00471291F 10000052A   BMRCASH</t>
  </si>
  <si>
    <t>TRASPASO ENTRE CUENTASDE LA CUENTA 1134392728</t>
  </si>
  <si>
    <t>PAGO CUENTA DE TERCERO 0072542013BNET    0190743089</t>
  </si>
  <si>
    <t>SPEI RECIBIDOSCOTIABANK0005204560  0440025191PARA ABONO EN CTA DEL BENEFICI</t>
  </si>
  <si>
    <t>DEPOSITO DE TERCEROREFBNTC00332445AGROSERVICIOS ANTICIPO        BMRCASH</t>
  </si>
  <si>
    <t xml:space="preserve">DEPOSITO EN EFECTIVO  </t>
  </si>
  <si>
    <t>CHEQUE PAGADO NO.0018381PAGO EN EFECTIVO</t>
  </si>
  <si>
    <t>CHEQUE PAGADO NO.0000183790446365655</t>
  </si>
  <si>
    <t>CHEQUE PAGADO NO.0000183780197203535</t>
  </si>
  <si>
    <t>CHEQUE PAGADO NO.0000183770197203535</t>
  </si>
  <si>
    <t>DEPOSITO DE TERCEROREFBNTC00335908L5E FACT CONTADO SVCIO HILUX  BMRCASH</t>
  </si>
  <si>
    <t>PAGO CUENTA DE TERCERO 0000920061BNET    0156750214</t>
  </si>
  <si>
    <t>SPEI RECIBIDOBANAMEX0005147763  0020000001TRASPASO</t>
  </si>
  <si>
    <t>PAGO CUENTA DE TERCERO 0033028010BNET    0194880323</t>
  </si>
  <si>
    <t>LAS 5 ESTACIONS</t>
  </si>
  <si>
    <t>AGROSERVICIOS</t>
  </si>
  <si>
    <t>AMS</t>
  </si>
  <si>
    <t>DEPOSITO EN EFECTIVO1360094DEM REF:00000000051071208220 5793942</t>
  </si>
  <si>
    <t>IVA COM SERVICIOS BNTC00494496SICOCO FEB 2017</t>
  </si>
  <si>
    <t>COM SERV BANCOMER NET CAS00494496SICOCO FEB 2017</t>
  </si>
  <si>
    <t>PAGO TARJETA DE CREDITO99082800845574DOMICILIACION</t>
  </si>
  <si>
    <t>SPEI RECIBIDOSANTANDER0005266952  0140202491275894 45694</t>
  </si>
  <si>
    <t>TRASPASO ENTRE CUENTASREFBNTC00471291TRASPASO0445069130 BMRCASH</t>
  </si>
  <si>
    <t xml:space="preserve">DEPOSITO CHEQUE BANCOMER  </t>
  </si>
  <si>
    <t>PAGO CUENTA DE TERCERO 0037337017BNET    0173082989</t>
  </si>
  <si>
    <t>TOYOTA FINANCIAL SERGUIA:3908795REF:00000000000005704058 CIE:0593003</t>
  </si>
  <si>
    <t>SPEI ENVIADO VECTOR0000033190  6080203178INVERSION ALECSA CELAYA</t>
  </si>
  <si>
    <t>PAGO CUENTA DE TERCERO 0054598009BNET    0158296715</t>
  </si>
  <si>
    <t>SERVICIOS INTEGRALES DE TRANSPORTE</t>
  </si>
  <si>
    <t>TRANSPORTADORA TURISTICA</t>
  </si>
  <si>
    <t>CHEQUE PAGADO NO.0000183820133195457</t>
  </si>
  <si>
    <t>SPEI ENVIADO INBURSA0000123484  0360203178PAGO FACTURA</t>
  </si>
  <si>
    <t>SPEI RECIBIDOBANAMEX0005150855  0020000001TRASPASO</t>
  </si>
  <si>
    <t>DEPOSITO DE TERCEROREFBNTC00335908L5E FACT CONTADO SVCIO TUNDRA BMRCASH</t>
  </si>
  <si>
    <t>SPEI ENVIADO INBURSA0000106083  0360203178PAGO FACTURA</t>
  </si>
  <si>
    <t>TRASPASO ENTRE CUENTASDE LA CUENTA 1245990092</t>
  </si>
  <si>
    <t>DEP.CHEQUES DE OTRO BANCO MAR02 11:38 MEXICO</t>
  </si>
  <si>
    <t>SPEI RECIBIDOSANTANDER0005092034  0140000001YARIS R</t>
  </si>
  <si>
    <t>TRASPASO A PERIFERICA2951884093MAR02 11:21 BANCOMER B538  FOLIO:4186</t>
  </si>
  <si>
    <t>DEPOSITO DE TERCEROREFBNTC000021865790AP,AOPE   FBMRCASH</t>
  </si>
  <si>
    <t>DEPOSITO DE TERCEROREFBNTC00332445AGROSERVICIOS ANTICIPO  BMRCASH</t>
  </si>
  <si>
    <t>DEPOSITO DE TERCEROREFBNTC00002186EmbPU04357040   BMRCASH</t>
  </si>
  <si>
    <t>DESPACHOS CRA</t>
  </si>
  <si>
    <t>APLICAR</t>
  </si>
  <si>
    <t>AM-1315</t>
  </si>
  <si>
    <t>AM-1313</t>
  </si>
  <si>
    <t>DEPOSITO DE TERCEROREFBNTC00002186F-AM-131 FBMRCASH</t>
  </si>
  <si>
    <t>AGROSERVICIOS NIETO</t>
  </si>
  <si>
    <t>PD 155</t>
  </si>
  <si>
    <t>PD 169</t>
  </si>
  <si>
    <t>DEPOSITO EN EFECTIVO1360094DEM REF:00000000001071301020 6229091</t>
  </si>
  <si>
    <t>SPEI RECIBIDOBANAMEX0005025039  0020093168 AMEXCO SE 93500</t>
  </si>
  <si>
    <t>CORTE TERMINAL 01/03</t>
  </si>
  <si>
    <t>DEP.CHEQUES DE OTRO BANCO MAR03 15:50 MEXICO</t>
  </si>
  <si>
    <t>TRASPASO ENTRE CUENTASDE LA CUENTA 2618065896</t>
  </si>
  <si>
    <t>TOYOTA FINANCIAL SERGUIA:3750604REF:00000000000005704058 CIE:0593003</t>
  </si>
  <si>
    <t>SPEI ENVIADO SANTANDER0000138768  0140303178DEVOLUCION RECIBO 38311</t>
  </si>
  <si>
    <t>SPEI ENVIADO SANTANDER0000138767  0140303178DEVOLUCION RECIBO 38493</t>
  </si>
  <si>
    <t>SPEI RECIBIDOHSBC0005088158  0210000001pago servicio RAV4</t>
  </si>
  <si>
    <t>TRASPASO A TERCEROSREFBNTC00471291NOMINA  BMRCASH</t>
  </si>
  <si>
    <t>TRASPASO A TERCEROSREFBNTC00471291VARIOS  BMRCASH</t>
  </si>
  <si>
    <t>TRASPASO ENTRE CUENTASREFBNTC00471291TRASPASO0176980015 BMRCASH</t>
  </si>
  <si>
    <t>TRASPASO A TERCEROSREFBNTC00471291DEVOLUCION RECIBO 37950  BMRCASH</t>
  </si>
  <si>
    <t>TRASPASO A PERIFERICA2951884093MAR03 09:58 BANCOMER 1382 FOLIO:6094</t>
  </si>
  <si>
    <t>I-143</t>
  </si>
  <si>
    <t>D-256</t>
  </si>
  <si>
    <t>D-258</t>
  </si>
  <si>
    <t>I-145</t>
  </si>
  <si>
    <t xml:space="preserve">DEPOSITO EN EFECTIVO0070022 </t>
  </si>
  <si>
    <t>PAGO CUENTA DE TERCERO 0053518011BNET   0155579465</t>
  </si>
  <si>
    <t>RF-38358-60-64-66-70-72-74-75-77-79-83-89-90-92; AR-13922-24; AS-50276-78-80-94-95-97-301-303-311-312-313-314-315-318  27/02</t>
  </si>
  <si>
    <t>RF-38396-408-411-412-414-423-426;AR-13933-35-;AS-50328-330-334-335-336-344-346-348-353-355-359  28/02</t>
  </si>
  <si>
    <t>DEPOSITO EN EFECTIVO1360094DEM REF:00000000081071302020 6697977</t>
  </si>
  <si>
    <t>PAGO CUENTA DE TERCERO 0097486011BNET    0157358466</t>
  </si>
  <si>
    <t>SPEI RECIBIDOSANTANDER0005010259  0140000003GRACIELA ALBA VAZQUEZ</t>
  </si>
  <si>
    <t>SPEI RECIBIDOSANTANDER0005010244  0140000002GRACIELA ALBA VAZQUEZ</t>
  </si>
  <si>
    <t>SPEI RECIBIDOSANTANDER0005010235  0140000001GRACIELA ALBA V</t>
  </si>
  <si>
    <t>PAGO CUENTA DE TERCERO 0083931012BMOV    1170786314 ENGANCHE DE AVANZA</t>
  </si>
  <si>
    <t>CONSTRUCCIONES ELECTROMECANICAS</t>
  </si>
  <si>
    <t>CHEQUE PAGADO NO.0018321PAGO EN EFECTIVO</t>
  </si>
  <si>
    <t>SPEI RECIBIDOBAJIO0005089082  0307927013PAGO BEDLINER HILUX 124</t>
  </si>
  <si>
    <t>PAGO CUENTA DE TERCERO 0037084032BNET    0170575216</t>
  </si>
  <si>
    <t>TRASPASO A PERIFERICA2951884093MAR06 10:03 BANCOMER D805  FOLIO:2982</t>
  </si>
  <si>
    <t>SHB PERFORACION</t>
  </si>
  <si>
    <t>ARROYO ARVIZU MARTIN EMMANUEL</t>
  </si>
  <si>
    <t>TRASPASO A TERCEROSREFBNTC00471291F 2746  BMRCASH</t>
  </si>
  <si>
    <t>PAGO CUENTA DE TERCERO 0045451009BNET    0193576655</t>
  </si>
  <si>
    <t>CHEQUE PAGADO NO.0000183850194426304</t>
  </si>
  <si>
    <t>CHEQUE PAGADO NO.0000183840197203535</t>
  </si>
  <si>
    <t>PAGO CUENTA DE TERCERO 0074941010BNET    0184104048</t>
  </si>
  <si>
    <t>TOYOTA FINANCIAL SERGUIA:3757490REF:00000000000005704058 CIE:0593003</t>
  </si>
  <si>
    <t>ENLACES TURISTICOS DEL BAJIO</t>
  </si>
  <si>
    <t>DEPOSITO DE TERCEROREFBNTC00317527QUALITAS 10106180  BMRCASH</t>
  </si>
  <si>
    <t>DEPOSITO DE TERCEROREFBNTC00317527QUALITAS 10136039  BMRCASH</t>
  </si>
  <si>
    <t>DEPOSITO DE TERCEROREFBNTC00317527  QUALITAS 10181675 BMRCASH</t>
  </si>
  <si>
    <t>MACHINES FOR RENT</t>
  </si>
  <si>
    <t>SPEI RECIBIDOSANTANDER / 0005254537 014 0001920SIENNA NEGRA PIEL</t>
  </si>
  <si>
    <t>AM 1319</t>
  </si>
  <si>
    <t>DEPOSITO EFECTIVO PRACTIC******9039MAR06 13:22 PRAC   6257 FOLIO:0554</t>
  </si>
  <si>
    <t>DEPOSITO EN EFECTIVO1360094DEM REF:00000000041071304020 7479714</t>
  </si>
  <si>
    <t>DEPOSITO EN EFECTIVO1360094DEM REF:00000000061071303020 7479703</t>
  </si>
  <si>
    <t>SPEI RECIBIDOBANAMEX0005013697  0020093168AMEXCO SE 9350093168</t>
  </si>
  <si>
    <t>TRASPASO A PERIFERICA / 2951884093 MAR07 10:44 BANCOMER 1382 FOLIO:0180</t>
  </si>
  <si>
    <t>PAGO CUENTA DE TERCERO / 0079160026 BNET 0446665829</t>
  </si>
  <si>
    <t>ZUÑIGA HERNANDEZ OMAR HERIBERTO</t>
  </si>
  <si>
    <t>SPEI DEVUELTOSANTANDER0000101503  0140703178PAGO UNIDAD EM1680408</t>
  </si>
  <si>
    <t>SPEI ENVIADO SANTANDER0000101506  0140703178ALECSA22110</t>
  </si>
  <si>
    <t>SPEI ENVIADO BANAMEX0000101504  0020703178PAGO UNIDAD FL117018</t>
  </si>
  <si>
    <t>SPEI ENVIADO SANTANDER0000101503  0140703178PAGO UNIDAD EM1680408</t>
  </si>
  <si>
    <t>SPEI ENVIADO BANAMEX0000101501  0020703178DEVOLUCION RECIBO 38509</t>
  </si>
  <si>
    <t>SPEI ENVIADO SCOTIABANK0000101497  0440703178DEVOLUCION RECIBO 37994</t>
  </si>
  <si>
    <t>SPEI ENVIADO BANAMEX0000101496  0020703178DEVOLUCION RECIBO 38326</t>
  </si>
  <si>
    <t>TRASPASO A TERCEROSREFBNTC00471291GASTOS DE REPRESENTACION      BMRCASH</t>
  </si>
  <si>
    <t>TRASPASO A TERCEROSREFBNTC00471291DEVOLUCION RECIBO 37649       BMRCASH</t>
  </si>
  <si>
    <t>TOYOTA FINANCIAL SERGUIA:2376979REF:00000000000005704058 CIE:0593003</t>
  </si>
  <si>
    <t>SPEI RECIBIDOBANAMEX0005156871  0020000001TRASPASO</t>
  </si>
  <si>
    <t>TRASPASO ENTRE CUENTASDE LA CUENTA 2688092095</t>
  </si>
  <si>
    <t>DEP.CHEQUES DE OTRO BANCO MAR07 12:22 MEXICO</t>
  </si>
  <si>
    <t>SPEI RECIBIDOINBURSA0005111218  0360170307SERVICO MECANICO YARIS</t>
  </si>
  <si>
    <t>DEPOSITO EFECTIVO PRACTIC******9039MAR07 10:55 PRAC      7576 FOLIO:0927</t>
  </si>
  <si>
    <t>BAJIOGO</t>
  </si>
  <si>
    <t>SPEI RECIBIDOSCOTIABANK0005237242  0440149039servicio preventivo</t>
  </si>
  <si>
    <t>CHEQUE PAGADO NO.0000183880154248465</t>
  </si>
  <si>
    <t>CHEQUE PAGADO NO.0000183890154248465</t>
  </si>
  <si>
    <t>CHEQUE PAGADO NO.00183902903153908</t>
  </si>
  <si>
    <t>CHEQUE PAGADO NO.0000183870446365655</t>
  </si>
  <si>
    <t>SPEI RECIBIDOSCOTIABANK0005176696  0440016700compra de veh culo</t>
  </si>
  <si>
    <t>RF-38472  01/03</t>
  </si>
  <si>
    <t>RF-38475  AS-50365  01/03</t>
  </si>
  <si>
    <t>RF-38529-28-31-32-35-37-36-38-40;AS-50479-80-81-82-86-88-500-505-506-509-511; AR-13970  04/03</t>
  </si>
  <si>
    <t>CORTE TERMINAL 04/03</t>
  </si>
  <si>
    <t>CORTE TERMINAL 03/03</t>
  </si>
  <si>
    <t>RF-38508-511-513-514-15-16-17-18-19-22-23-24-;AS-50444-45-49-55-57-62-63-65-64-68-71-77; AR-13960-66-67  03/03</t>
  </si>
  <si>
    <t>RF-38510  03/03</t>
  </si>
  <si>
    <t>AS-50451  03/03</t>
  </si>
  <si>
    <t>RF-38526  03/03</t>
  </si>
  <si>
    <t>RF-38521-20  03/03</t>
  </si>
  <si>
    <t>RF-38525  03/03</t>
  </si>
  <si>
    <t>RF-38487-88-89-96-99-507-504-506;AS-50404-06-10-53-26-27-30-34-36; AR-13948-49-50-51-52-56-  02/03</t>
  </si>
  <si>
    <t>RF-38493  02/03</t>
  </si>
  <si>
    <t>RF-38494  02/03</t>
  </si>
  <si>
    <t>AS-50422 02/03</t>
  </si>
  <si>
    <t>RF-38495  02/03</t>
  </si>
  <si>
    <t>AS-50429  02/03</t>
  </si>
  <si>
    <t>RF-38498  02/03</t>
  </si>
  <si>
    <t>RF-38501  02/03</t>
  </si>
  <si>
    <t>AS-50439  02/03</t>
  </si>
  <si>
    <t>CORTE TERMINAL 02/03</t>
  </si>
  <si>
    <t>RF-38480  01/03</t>
  </si>
  <si>
    <t>RF-38481  01/03</t>
  </si>
  <si>
    <t>RF-38484  04/03</t>
  </si>
  <si>
    <t>AS-50391  01/03</t>
  </si>
  <si>
    <t>AS-50393  01/03</t>
  </si>
  <si>
    <t>RF-38485  01/03</t>
  </si>
  <si>
    <t>AS-50394  01/03</t>
  </si>
  <si>
    <t>RF-38464-66-67-68-74-78-79-86-82,AS-50362-68-69-77-87-88-89-90-92-96-99;AR-13947  01/03</t>
  </si>
  <si>
    <t>DEPOSITO EN EFECTIVO1360094DEM REF:00000000091071306020 8010486</t>
  </si>
  <si>
    <t>SPEI RECIBIDOBANAMEX0005012983  0020093168AMEXCO SE 9350093168</t>
  </si>
  <si>
    <t>CHEQUE PAGADO NO.0018309RFC CUENTA DE DEPOSITO:GOVE891122HUA</t>
  </si>
  <si>
    <t>CHEQUE PAGADO NO.0018383RFC CUENTA DE DEPOSITO:GNP9211244P0</t>
  </si>
  <si>
    <t>DEP.CHEQUES DE OTRO BANCO MAR08 10:10 MEXICO</t>
  </si>
  <si>
    <t>SPEI RECIBIDOBANORTE/IXE0005049414  0720080317APOYO SINDICAL</t>
  </si>
  <si>
    <t>TRASPASO A PERIFERICA2951884093MAR08 09:45 BANCOMER 1382  FOLIO:1009</t>
  </si>
  <si>
    <t>SPEI ENVIADO SANTANDER0000021988  0140803178F 51</t>
  </si>
  <si>
    <t>SPEI ENVIADO BANAMEX0000021987  0020803178F A44</t>
  </si>
  <si>
    <t>SPEI ENVIADO BANAMEX0000021986  0020803178F 1296997</t>
  </si>
  <si>
    <t>SPEI ENVIADO BANAMEX0000021985  0020803178F DONATIVO ALECSA CELAYA</t>
  </si>
  <si>
    <t>SPEI ENVIADO SCOTIABANK0000021984  0440803178F 1158 1147 1146 1155 1156</t>
  </si>
  <si>
    <t>SPEI ENVIADO SANTANDER0000021982  0140803178F 576</t>
  </si>
  <si>
    <t>SPEI ENVIADO BANAMEX0000021981  0020803178F P17523</t>
  </si>
  <si>
    <t>SPEI ENVIADO BANAMEX0000021980  0020803178F B6464</t>
  </si>
  <si>
    <t>SPEI ENVIADO SCOTIABANK0000021979  0440803178F 1053</t>
  </si>
  <si>
    <t>SPEI ENVIADO BANORTE/IXE0000021978  0720803178F 2518</t>
  </si>
  <si>
    <t>SPEI ENVIADO SCOTIABANK0000021977  0440803178F A10</t>
  </si>
  <si>
    <t>SPEI ENVIADO HSBC0000021976  0210803178F 2138 2139 2137 2145</t>
  </si>
  <si>
    <t>SPEI ENVIADO BANAMEX0000021975  0020803178F 66 72 67</t>
  </si>
  <si>
    <t>SPEI ENVIADO BAJIO0000021974  0300803178F 27305 27299 27307 27308 2730</t>
  </si>
  <si>
    <t>SPEI ENVIADO BANAMEX0000021973  0020803178F 556 543 544</t>
  </si>
  <si>
    <t>SPEI ENVIADO SCOTIABANK0000021972  0440803178F 38421 38555 38625</t>
  </si>
  <si>
    <t>SPEI ENVIADO BANORTE/IXE0000021971  0720803178F 1324</t>
  </si>
  <si>
    <t>SPEI ENVIADO BANAMEX0000021970  0020803178F 6500390 6512477 6497212</t>
  </si>
  <si>
    <t>SPEI ENVIADO BANAMEX0000021969  0020803178F 652 656 651 643 621</t>
  </si>
  <si>
    <t>SPEI ENVIADO SANTANDER0000021968  0140803178F 70 69</t>
  </si>
  <si>
    <t>SPEI ENVIADO BANAMEX0000021967  0020803178F 1514397 1514383</t>
  </si>
  <si>
    <t>EFECTIVALE S DE RL DGUIA:4306159REF:C0161297001COMBTAR10 CIE:1077074</t>
  </si>
  <si>
    <t>ENLACE TPE SA DE CVGUIA:4306126REF:00008000002000561778 CIE:1281615</t>
  </si>
  <si>
    <t>TRASPASO A TERCEROSREFBNTC00471291F 16529 16488 16489           BMRCASH</t>
  </si>
  <si>
    <t>TRASPASO A TERCEROSREFBNTC00471291F 5451 5450 5447 5446 5449    BMRCASH</t>
  </si>
  <si>
    <t>CHEQUE PAGADO NO.00183860445084814</t>
  </si>
  <si>
    <t>SPEI RECIBIDOSANTANDER0005030000  0140000004GRACIELA ALBA V PAGO TOTAL</t>
  </si>
  <si>
    <t>SAGARPA</t>
  </si>
  <si>
    <t>ANGELES GALVAN ALFREDO</t>
  </si>
  <si>
    <t>PAGO ADEUDOS EMPLEADOS</t>
  </si>
  <si>
    <t>SOTO CENTENO EFREN</t>
  </si>
  <si>
    <t>SPEI RECIBIDOBANAMEX0005152765  0020073841PAGO SERVICIO 000073841 TOYOTA</t>
  </si>
  <si>
    <t>PRIMA SEGURO DE CONTADO9828506488PRIMA SEGURO DE CONTADO</t>
  </si>
  <si>
    <t>IVA COMISION APERTURA9828506488IVA COMISION APERTURA</t>
  </si>
  <si>
    <t>COM. APERTURA CONTRATO9828506488COM. APERTURA CONTRATO</t>
  </si>
  <si>
    <t>LIQUIDACION DEL CONTRATO9828506488LIQUIDACION DEL CONTRATO</t>
  </si>
  <si>
    <t>CHEQUE PAGADO NO.0000183910446365655</t>
  </si>
  <si>
    <t>CHEQUE PAGADO NO.0000183920197203535</t>
  </si>
  <si>
    <t>TOYOTA FINANCIAL SERGUIA:0511577REF:00000000000005704058 CIE:0593003</t>
  </si>
  <si>
    <t>DEPOSITO DE TERCEROREFBNTC001906402215448  BMRCASH</t>
  </si>
  <si>
    <t>DEPOSITO DE TERCEROREFBNTC00002186H0070864  FBMRCASH</t>
  </si>
  <si>
    <t>DEPOSITO EFECTIVO PRACTIC******9039DAVID DE LA TORRE  7425 FOLIO:2888</t>
  </si>
  <si>
    <t>DEPOSITO DE TERCEROREFBNTC00474614LIQ ORDEN BMRCASH</t>
  </si>
  <si>
    <t>PAGO CUENTA DE TERCERO 0054534020BNET 1461319000 PAGO PARCIAL MARCH</t>
  </si>
  <si>
    <t>PAGO CUENTA DE TERCERO 0050287010BNET 0447821840</t>
  </si>
  <si>
    <t>RF-38610 H70372 08.03.17</t>
  </si>
  <si>
    <t>CORTE CAJA 07/03</t>
  </si>
  <si>
    <t>0958N/17</t>
  </si>
  <si>
    <t>PD 712</t>
  </si>
  <si>
    <t>HERRAMIENTAS ALEMANAS</t>
  </si>
  <si>
    <t>SPEI RECIBIDOBANREGIO / 0005204444 058 0099273MANTENIMIENTO TOYOTA TACOMA VI</t>
  </si>
  <si>
    <t>PAGO CUENTA DE TERCERO / 0042449011 BNET 0194099575</t>
  </si>
  <si>
    <t>PAGO CUENTA DE TERCERO / 0028339011 BMOV 1158053030 PAGO ROBERTO GUDIÏ</t>
  </si>
  <si>
    <t>CHEQUE PAGADO NO. / 0018393 RFC CUENTA DE DEPOSITO:OIJA7111207P6</t>
  </si>
  <si>
    <t>DEPOSITO EN EFECTIVO / 1360094 DEM REF:00000000071071307020 8474433</t>
  </si>
  <si>
    <t>IVA COM. VENTAS DEBITO / 175829536 TERMINALES PUNTO DE VENTA</t>
  </si>
  <si>
    <t>COMISION VENTAS DEBITO / 175829536 TERMINALES PUNTO DE VENTA</t>
  </si>
  <si>
    <t>VENTAS DEBITO / 145829536 TERMINALES PUNTO DE VENTA</t>
  </si>
  <si>
    <t>IVA COM. VENTAS CREDITO / 175829536 TERMINALES PUNTO DE VENTA</t>
  </si>
  <si>
    <t>SPEI RECIBIDOAXA / 0005014740 674 15781820011578182 217 001 AUTOS</t>
  </si>
  <si>
    <t>VENTAS CREDITO / 145829536 TERMINALES PUNTO DE VENTA</t>
  </si>
  <si>
    <t>COMISION VENTAS CREDITO / 175829536 TERMINALES PUNTO DE VENTA</t>
  </si>
  <si>
    <t>CONFIRMADO 09/03</t>
  </si>
  <si>
    <t>ROBERTO GUDI</t>
  </si>
  <si>
    <t>AGRO QUERETANAS</t>
  </si>
  <si>
    <t>RF-38615 H7250209.03.17</t>
  </si>
  <si>
    <t>SPEI ENVIADO SANTANDER0000029120  0140903178DEVOLUCION RECIBO 36406</t>
  </si>
  <si>
    <t>SPEI ENVIADO INBURSA0000029119  0360903178PAGO UNIDAD GK824649</t>
  </si>
  <si>
    <t>SPEI ENVIADO HSBC0000029118  0210903178DEVOLUCION RECIBO 38399</t>
  </si>
  <si>
    <t>SPEI ENVIADO SANTANDER0000029117  0140903178PAGO UNIDAD DM041961</t>
  </si>
  <si>
    <t>TRASPASO A TERCEROSREFBNTC00471291DEVOLUCION RECIBO 37943  BMRCASH</t>
  </si>
  <si>
    <t>TRASPASO A TERCEROSREFBNTC00471291PAGO SUELDO GERENCIAL    BMRCASH</t>
  </si>
  <si>
    <t>TRASPASO A TERCEROSREFBNTC00471291DEVOLUCION RECIBO 38332  BMRCASH</t>
  </si>
  <si>
    <t>TRASPASO ENTRE CUENTASDE LA CUENTA 1138807906</t>
  </si>
  <si>
    <t>CHEQUE PAGADO NO.0000183970133195457</t>
  </si>
  <si>
    <t>SPEI RECIBIDOAXA0005137030  67415816680011581668 217 001 AUTOS</t>
  </si>
  <si>
    <t>SPEI RECIBIDOSCOTIABANK0005145900  0440000009rep cam</t>
  </si>
  <si>
    <t>CHEQUE PAGADO NO.00183960446691730</t>
  </si>
  <si>
    <t>IVA INTENTO SOBR CHQ S/F 16%</t>
  </si>
  <si>
    <t>SPEI RECIBIDOSANTANDER0005108033  0148708400LEYTON GREEN HOUSE</t>
  </si>
  <si>
    <t>SPEI ENVIADO HSBC0000085723  0210903178F 002A1</t>
  </si>
  <si>
    <t>SPEI ENVIADO HSBC0000085722  0210903178F 003A1</t>
  </si>
  <si>
    <t>SPEI ENVIADO SCOTIABANK0000085721  0440903178F 1526</t>
  </si>
  <si>
    <t>SPEI ENVIADO VECTOR0000085719  6080903178INVERSION ALECSA CELAYA</t>
  </si>
  <si>
    <t>TOYOTA FINANCIAL SERGUIA:3357541REF:00000000000005704058 CIE:0593003</t>
  </si>
  <si>
    <t>SPEI RECIBIDOHSBC0005081865  0210000001Orden 73899 Alecsa Celaya SA d</t>
  </si>
  <si>
    <t>SPEI RECIBIDOSANTANDER0005080625  0148673209SERVICIO MAYOR TOYOTA SEC ADM</t>
  </si>
  <si>
    <t>SPEI RECIBIDOINBURSA0005066861  0360170309Transferencia electronica</t>
  </si>
  <si>
    <t>TRASPASO A PERIFERICA2951884093MAR09 10:36 BANCOMER E114  FOLIO:6882</t>
  </si>
  <si>
    <t>TRASPASO A TERCEROSREFBNTC00471291F A2228  BMRCASH</t>
  </si>
  <si>
    <t>TRASPASO A TERCEROSREFBNTC00471291PAGO UNIDAD CS220194  BMRCASH</t>
  </si>
  <si>
    <t>CONSTRUPISOS</t>
  </si>
  <si>
    <t>JOSE LUIS DURAN AGUACALIENTE</t>
  </si>
  <si>
    <t>MACIAS RODRIGUEZ JAVIER</t>
  </si>
  <si>
    <t>DEPOSITO EN EFECTIVO / 1360094 DEM REF:00000000051071308020 8920087</t>
  </si>
  <si>
    <t>SPEI RECIBIDOBANAMEX / 0005022498 002 0093168AMEXCO SE 9350093168</t>
  </si>
  <si>
    <t>LEYTON GREEN HOUSE</t>
  </si>
  <si>
    <t>CORTE CAJA 09/03</t>
  </si>
  <si>
    <t>PD 842</t>
  </si>
  <si>
    <t>INTENTO SOBR CHQ S/FONDOS0018394CHQ     283,000.00  SDO 133,681.5</t>
  </si>
  <si>
    <t>RF-38637 H71373 10.03.17</t>
  </si>
  <si>
    <t>DEPOSITO DE TERCEROREFBNTC00002186EmbPU04757040 BMRCASH</t>
  </si>
  <si>
    <t>DEPOSITO EFECTIVO PRACTIC******9039COMPRA  EN TOYOTA     6572 FOLIO:1171</t>
  </si>
  <si>
    <t>SPEI RECIBIDOSANTANDER0005207157  0149167279TRANSFERENCIA DE FONDOS</t>
  </si>
  <si>
    <t>TOYOTA FINANCIAL SERGUIA:1696926REF:00000000000005704058 CIE:0593003</t>
  </si>
  <si>
    <t>PAGO CUENTA DE TERCERO 0062961010BNET    0197128444</t>
  </si>
  <si>
    <t>SPEI RECIBIDOBANAMEX0005172383  0020000001TRASPASO</t>
  </si>
  <si>
    <t>VENTA FONDOS DE INVERSIONBMERGOB E   00OPERADO EN CANAL   BNTC</t>
  </si>
  <si>
    <t>TRASPASO ENTRE CUENTASDE LA CUENTA 1255392195</t>
  </si>
  <si>
    <t>SPEI RECIBIDOHSBC0005121328  0210000001Orden 73948 Alecsa Celaya SA D</t>
  </si>
  <si>
    <t>TRASPASO A PERIFERICA2951884093MAR10 11:15 BANCOMER 8046  FOLIO:8392</t>
  </si>
  <si>
    <t>CHEQUE PAGADO NO.00183940103441865</t>
  </si>
  <si>
    <t>DEPOSITO DE TERCEROREFBNTC00356778ACCESORIOS PRIUS              BMRCASH</t>
  </si>
  <si>
    <t>TRASPASO A TERCEROSREFBNTC00471291NOMINA BMRCASH</t>
  </si>
  <si>
    <t>TRASPASO ENTRE CUENTASREFBNTC00471291TRASPASO017698001  BMRCASH</t>
  </si>
  <si>
    <t>FLETES ENTREGA Y RECOLECCION</t>
  </si>
  <si>
    <t>TRASPASO ENTRE CUENTASDE LA CUENTA 1134437721</t>
  </si>
  <si>
    <t>SPEI RECIBIDOBAJIO0005273679  0302686222OP ARRENDAMIENTO CTO 0409-AFPE</t>
  </si>
  <si>
    <t>CHEQUE PAGADO NO.0000184030197203535</t>
  </si>
  <si>
    <t>CHEQUE PAGADO NO.0000184020197203535</t>
  </si>
  <si>
    <t>CHEQUE PAGADO NO.0000184010446365655</t>
  </si>
  <si>
    <t>TRASPASO ENTRE CUENTASDE LA CUENTA 0110065706</t>
  </si>
  <si>
    <t>TRASPASO A TERCEROSREFBNTC00471291GASTOS DE REPRESENTACION  BMRCASH</t>
  </si>
  <si>
    <t>MAQUINADOS INDUSTRIALES</t>
  </si>
  <si>
    <t>MINERVA IVETTE ESTEVEZ</t>
  </si>
  <si>
    <t>RF-38542  06/03</t>
  </si>
  <si>
    <t>AS-50516 06/03</t>
  </si>
  <si>
    <t>RF-38552  06/03</t>
  </si>
  <si>
    <t>AS-50545  06/03</t>
  </si>
  <si>
    <t>AS38553  06/03</t>
  </si>
  <si>
    <t>RF-38554  06/03</t>
  </si>
  <si>
    <t>AS-50565  06/03</t>
  </si>
  <si>
    <t>AS-50556  06/</t>
  </si>
  <si>
    <t>AR-13983  06/03</t>
  </si>
  <si>
    <t>RF-38564-5  06/03</t>
  </si>
  <si>
    <t>RF-38543-44-45-46-51-56;AS-50519-20-26-46-50-58-59-65-57;AR-13975-76-79  06/03</t>
  </si>
  <si>
    <t>CORTE TERMINAL 06/03</t>
  </si>
  <si>
    <t>PAGO CUENTA DE TERCERO / 0052420023BNET 0442658801</t>
  </si>
  <si>
    <t>CORTE CAJA 08/03</t>
  </si>
  <si>
    <t>EFECTIVO 07/03 RF-38566, 38568, 38571, 38574, 38575, 38578, 38579, 38591, 38588, 38589, 38590. AR- 13985, 13988, 13989, 13996, 13995. AS- 50568, 50569, 50585, 50587, 50602, 50621, 50623, 50610, 50613, 50614, 50617.</t>
  </si>
  <si>
    <t>RF- 38584 07/03</t>
  </si>
  <si>
    <t>RF-38583 07/03</t>
  </si>
  <si>
    <t>AS-50608 07/03</t>
  </si>
  <si>
    <t>AS-50570 07/03</t>
  </si>
  <si>
    <t>AR-13997 07/03</t>
  </si>
  <si>
    <t>AR-13996 07/03</t>
  </si>
  <si>
    <t>AS-50600 07/03</t>
  </si>
  <si>
    <t>PI 539</t>
  </si>
  <si>
    <t>PI 464</t>
  </si>
  <si>
    <t>DEPOSITO EN EFECTIVO1360094DEM REF:00000000031071309020 9406254</t>
  </si>
  <si>
    <t>SPEI RECIBIDOBANAMEX0005039827  0020093168AMEXCO SE 9350093168</t>
  </si>
  <si>
    <t>SPEI RECIBIDOBANAMEX0005027152  0020110317ANTICIPO</t>
  </si>
  <si>
    <t>IVA COM VTA PUNTOS BCMER175829536175829536</t>
  </si>
  <si>
    <t>COM VTA PUNTOS TDC BANCOM175829536175829536</t>
  </si>
  <si>
    <t>VENTAS PUNTOS TDC BANCOME145829536145829536</t>
  </si>
  <si>
    <t>IVA COM. CONFIRMACION 17-FEB-17    CS</t>
  </si>
  <si>
    <t>COM.CONFIRMACION SALDOS 17-FEB-17    CS</t>
  </si>
  <si>
    <t>CHEQUE PAGADO NO.0018400RFC CUENTA DE DEPOSITO:ASE931116231</t>
  </si>
  <si>
    <t>E-112</t>
  </si>
  <si>
    <t>D-1066</t>
  </si>
  <si>
    <t>D-1067</t>
  </si>
  <si>
    <t>I-558</t>
  </si>
  <si>
    <t>CORTE CAJA 10/03</t>
  </si>
  <si>
    <t>CORTE CAJA 11/03</t>
  </si>
  <si>
    <t>SPEI RECIBIDOBANAMEX0005182193  0020130317TOYOTASEVICOPRIUS</t>
  </si>
  <si>
    <t>SPEI ENVIADO BANAMEX0000116470  0021303178PAGO UNIDAD CC55523</t>
  </si>
  <si>
    <t>SPEI ENVIADO SANTANDER0000116447  0141303178PAGO UNIDAD FC745840</t>
  </si>
  <si>
    <t>TOYOTA FINANCIAL SERGUIA:1109020REF:00000000000005704058 CIE:0593003</t>
  </si>
  <si>
    <t>SPEI RECIBIDOBANAMEX0005158258  0020000001TRASPASO</t>
  </si>
  <si>
    <t>PAGO CUENTA DE TERCERO 0072929041BMOV    1510733016 TOYOTA</t>
  </si>
  <si>
    <t>TRASPASO A TERCEROSREFBNTC00471291F  BMRCASH</t>
  </si>
  <si>
    <t>SPEI RECIBIDOAKALA0005245113  6380120555TRANSFERENCIA</t>
  </si>
  <si>
    <t>DEPOSITO CHEQUE BANCOMER</t>
  </si>
  <si>
    <t>DEP.CHEQUES DE OTRO BANCO MAR11 12:44 MEXICO</t>
  </si>
  <si>
    <t>TRASPASO A PERIFERICA / 2951884093 MAR11 11:38 BANCOMER 8030 FOLIO:5107</t>
  </si>
  <si>
    <t>ORDEN DE PAGO EXTRANJERO0366438.0177.01CASH WINDOWS0031507  1400.00USD</t>
  </si>
  <si>
    <t>SIENERGIA</t>
  </si>
  <si>
    <t>AUDATEX LTN S DE RL DE CV / ALT030210 LV9 FEBRERO MX226045 ORACLE W3340</t>
  </si>
  <si>
    <t>DEPOSITO EN EFECTIVO1360094DEM REF:00000000091071301120 5206817</t>
  </si>
  <si>
    <t>DEPOSITO EN EFECTIVO1360094DEM REF:00000000011071300120 5206806</t>
  </si>
  <si>
    <t>CONSORCIO METROPOLITANO</t>
  </si>
  <si>
    <t>SPEI RECIBIDOBAJIO0005169756  0305305000SERVICIO DE 2 TOYOTAS</t>
  </si>
  <si>
    <t>SPEI RECIBIDOZURICH0005112370  6270000242 2663516</t>
  </si>
  <si>
    <t>RF-38720 H71094 14.03.17</t>
  </si>
  <si>
    <t>AUTOBUSES URBANOS DE VALLE</t>
  </si>
  <si>
    <t>EFECTIVO 08/02 RF- 38594, 38605, 38612. AR- 13999, 14000, 14001, 14002, 14008. AS- 50627, 50629, 50628, 50638, 50648, 50652, 50654, 50656, 50660, 50662, 50663, 50664, 50665, 38613</t>
  </si>
  <si>
    <t>AS 50636 08/03</t>
  </si>
  <si>
    <t>RF 38609 08/03</t>
  </si>
  <si>
    <t>RF 38604 08/03</t>
  </si>
  <si>
    <t>RF 38603 08/03</t>
  </si>
  <si>
    <t>RF-38602 08/03</t>
  </si>
  <si>
    <t>RF-38599 08/03</t>
  </si>
  <si>
    <t>AS-50669 08/03</t>
  </si>
  <si>
    <t>AS-50668 08/03</t>
  </si>
  <si>
    <t>SPEI RECIBIDOBANCOPPEL0005279029  1370720969PAGO CAMIONETA</t>
  </si>
  <si>
    <t>DEP.CHEQUES DE OTRO BANCO MAR14 14:12 MEXICO</t>
  </si>
  <si>
    <t>SPEI RECIBIDOBANAMEX0005245797  0020140317GOMAS LIMPIAPARABRISAS RAV4 20</t>
  </si>
  <si>
    <t>TOYOTA FINANCIAL SERGUIA:4637094REF:00000000000005704058 CIE:0593003</t>
  </si>
  <si>
    <t>SPEI ENVIADO SANTANDER0000111941  0141403178F</t>
  </si>
  <si>
    <t>SPEI ENVIADO SANTANDER0000111940  0141403178ALECSA73840</t>
  </si>
  <si>
    <t>SPEI RECIBIDOBANAMEX0005196388  0020000001TRASPASO</t>
  </si>
  <si>
    <t>MARIA FERNANDA SANDOVAL</t>
  </si>
  <si>
    <t>AS-50635 08/03</t>
  </si>
  <si>
    <t>AR-14006 08/03</t>
  </si>
  <si>
    <t>EFECTIVO 09/03 RF-38616, 38617, 38623, 38357, 38625, 38629, 38631, 38635, 38636. AS- 50670,50671,50672, 50673, 50674, 50677, 50679, 50682, 50688, 50690, 50692, 50702, 50707</t>
  </si>
  <si>
    <t>RF-38624 09/03</t>
  </si>
  <si>
    <t>RF-38626 09/03</t>
  </si>
  <si>
    <t>AS-50691 09/03</t>
  </si>
  <si>
    <t>RF-38632 09/03</t>
  </si>
  <si>
    <t>RF-38630 09/03</t>
  </si>
  <si>
    <t>RF-38621 09/03</t>
  </si>
  <si>
    <t>AS-50686 09/03</t>
  </si>
  <si>
    <t>UNIVERSIDAD POLITECNICA</t>
  </si>
  <si>
    <t>PAGO CUENTA DE TERCERO / 0048825026 BNET 0187397119</t>
  </si>
  <si>
    <t>DEPOSITO DE TERCEROREFBNTC00317527 QUALITAS 10215349BMRCASH</t>
  </si>
  <si>
    <t>DEPOSITO DE TERCEROREFBNTC00317527 QUALITAS 10212808BMRCASH</t>
  </si>
  <si>
    <t>DEPOSITO DE TERCEROREFBNTC00317527 QUALITAS 10212175BMRCASH</t>
  </si>
  <si>
    <t>TRASPASO A TERCEROSREFBNTC00471291FINIQUITO  BMRCASH</t>
  </si>
  <si>
    <t>TRASPASO A TERCEROSREFBNTC00471291FINIQUITO BMRCASH</t>
  </si>
  <si>
    <t>TRASPASO A TERCEROSREFBNTC00471291NOMINA   BMRCASH</t>
  </si>
  <si>
    <t>DEPOSITO DE TERCEROREFBNTC00002186EmbPU05257040  BMRCASH</t>
  </si>
  <si>
    <t>TRASPASO ENTRE CUENTASREFBNTC00471291TRASPASO0176980015  BMRCASH</t>
  </si>
  <si>
    <t>DEPOSITO DE TERCEROREFBNTC00332445AGROSERVICIOS ANTICIPO BMRCASH</t>
  </si>
  <si>
    <t xml:space="preserve">MONTAJES MECANICOS Y PAILERIA S DE RL </t>
  </si>
  <si>
    <t>PD 1270</t>
  </si>
  <si>
    <t>RF-38730 H73049 H72208 H72191 14.03.17</t>
  </si>
  <si>
    <t>RF-38731 H70837 14.03.17</t>
  </si>
  <si>
    <t>PAGO CUENTA DE TERCERO / 0021844011 BMOV 2877720270 YARIS R COMONFORT</t>
  </si>
  <si>
    <t>DEPOSITO EN EFECTIVO1360094DEM REF:00000000051071303120 5759590</t>
  </si>
  <si>
    <t>SPEI ENVIADO BANORTE/IXE0000145319  0721503178DEVOLUCION RECIBO 38214</t>
  </si>
  <si>
    <t>TOYOTA FINANCIAL SERGUIA:3279595REF:00000000000005704058 CIE:0593003</t>
  </si>
  <si>
    <t>SPEI RECIBIDOLIBERTAD0005156755  6701020590TRANSFERENCIA LIBERTAD</t>
  </si>
  <si>
    <t>DEPOSITO DE TERCEROREFBNTC00002186H1047710  FBMRCASH</t>
  </si>
  <si>
    <t>TRASPASO A TERCEROSREFBNTC00471291F 72637  BMRCASH</t>
  </si>
  <si>
    <t>TOYOTA FINANCIAL SERGUIA:3279606REF:8179CN08 CIE:0592996</t>
  </si>
  <si>
    <t>0978N/17</t>
  </si>
  <si>
    <t>PD 1363</t>
  </si>
  <si>
    <t>CHECAR DONATIVO</t>
  </si>
  <si>
    <t>AMEX</t>
  </si>
  <si>
    <t>TRASPASO ENTRE CUENTASDE LA CUENTA 1514568931</t>
  </si>
  <si>
    <t>CHEQUE PAGADO NO.00184051514568931</t>
  </si>
  <si>
    <t>PAGO CUENTA DE TERCERO 0078229009BNET    0193540146</t>
  </si>
  <si>
    <t>CHEQUE PAGADO NO.0000184060446365655</t>
  </si>
  <si>
    <t>CHEQUE PAGADO NO.0000184070446365655</t>
  </si>
  <si>
    <t>CHEQUE PAGADO NO.0000184080197203535</t>
  </si>
  <si>
    <t>CHEQUE PAGADO NO.0000184090197203535</t>
  </si>
  <si>
    <t>CHEQUE PAGADO NO.0000184100197203535</t>
  </si>
  <si>
    <t>SPEI RECIBIDOBANAMEX0005222995  0020000001TRASPASO</t>
  </si>
  <si>
    <t>INGENIERIA AUTOMOTRIZ</t>
  </si>
  <si>
    <t>DEPOSITO EN EFECTIVO1360094DEM REF:00000000031071304120 6216991</t>
  </si>
  <si>
    <t>SPEI RECIBIDOAXA0005022293  67415991260011599126 217 001 AUTOS</t>
  </si>
  <si>
    <t>SPEI RECIBIDOAXA0005022130  67415988310011598831 217 001 AUTOS</t>
  </si>
  <si>
    <t>SPEI RECIBIDOBANAMEX0005017102  0020093168AMEXCO SE 9350093168</t>
  </si>
  <si>
    <t>EFECTIVO 13/03 RF-38689, 38693, 38691, 38703, 38704, 38705, 38706, 38713, 38710, 38711, 38717.AR-14039. AS-50793, 50821, 50803, 50805, 50840, 50841, 50847.</t>
  </si>
  <si>
    <t>RF-38715 13/03</t>
  </si>
  <si>
    <t>RF-38702 13/03</t>
  </si>
  <si>
    <t>RF-38698 13/03</t>
  </si>
  <si>
    <t>RF-38701, 38700, 38697 13/03</t>
  </si>
  <si>
    <t>EFECTIVO 11/03 RF-38670, 38679, 38682, 38681, 38683, 38685. AR- 14034. AS-50764, 50764, 50768, 50769, 50770, 50772, 50774, 50775, 50776, 50778, 50779, 50784, 50785, 50786, 50788.</t>
  </si>
  <si>
    <t>RF-38667 11/03</t>
  </si>
  <si>
    <t>RF-38677 11/03</t>
  </si>
  <si>
    <t>RF-38675 11/03</t>
  </si>
  <si>
    <t>AS-50773 11/03</t>
  </si>
  <si>
    <t>CARDENAS MANRIQUEZ LUIS REY</t>
  </si>
  <si>
    <t>AS-50760 11/03</t>
  </si>
  <si>
    <t>AR-14035 11/03</t>
  </si>
  <si>
    <t>EFECTIVO 10/03 RF-38640, 38642, 38644, 38651, 38654, 38655, 38659, 38658, 38656, 38663, 38665. AS-50709, 50710, 50725, 50744, 50751, 50755, 50756, 50757, 50759, 50743, 50746, 50749. AR-14025, 14026, 14023, 14022, 14031.</t>
  </si>
  <si>
    <t>RF-38639 10/03</t>
  </si>
  <si>
    <t>RF-38661 10/03</t>
  </si>
  <si>
    <t>RF-38652 10/03</t>
  </si>
  <si>
    <t>RF-38650 10/03</t>
  </si>
  <si>
    <t>RF-38648 10/03</t>
  </si>
  <si>
    <t>RF-38647 10/03</t>
  </si>
  <si>
    <t>RF-38646 10/03</t>
  </si>
  <si>
    <t>AS-50758 10/03</t>
  </si>
  <si>
    <t>AS-50753 10/03</t>
  </si>
  <si>
    <t>AS-50720 10/03</t>
  </si>
  <si>
    <t>AS-50711 10/03</t>
  </si>
  <si>
    <t>AS-50709 10/03</t>
  </si>
  <si>
    <t>AR-14024 10/03</t>
  </si>
  <si>
    <t>RF-38765 H70667 16/03</t>
  </si>
  <si>
    <t>RF-38766 H70577 16/03</t>
  </si>
  <si>
    <t>PAGO CUENTA DE TERCERO 0006973010BNET    0180594598</t>
  </si>
  <si>
    <t>CHEQUE PAGADO NO.0000183950154248465</t>
  </si>
  <si>
    <t>TRASPASO A PERIFERICA2951884093MAR16 10:06 BANCOMER E114  FOLIO:0022</t>
  </si>
  <si>
    <t>SPEI RECIBIDOHSBC0005061536  0210000001PAGO VEHICULO TOYOTA YARIS R X</t>
  </si>
  <si>
    <t>ISAN</t>
  </si>
  <si>
    <t>CONFIRMADO 16/03</t>
  </si>
  <si>
    <t>SPEI RECIBIDOBANAMEX0005215720  0020160317TOYOTA</t>
  </si>
  <si>
    <t>PAGO CUENTA DE TERCERO 0005778020BNET    0176472257</t>
  </si>
  <si>
    <t>TOYOTA FINANCIAL SERGUIA:2536204REF:00000000000005704058 CIE:0593003</t>
  </si>
  <si>
    <t>SPEI ENVIADO SCOTIABANK0000110871  0441603178PAGO UNIDAD SEMINUEVA FP265408</t>
  </si>
  <si>
    <t>SPEI ENVIADO VECTOR0000110867  6081603178INVERSION ALECSA CELAYA</t>
  </si>
  <si>
    <t>TRASPASO A TERCEROSREFBNTC00471291PAGO UNIDAD EM250358          BMRCASH</t>
  </si>
  <si>
    <t>DEPOSITO DE TERCEROREFBNTC00317527 QUALITAS 10220101BMRCASH</t>
  </si>
  <si>
    <t>DEPOSITO DE TERCEROREFBNTC00002186HS832286 FBMRCASH</t>
  </si>
  <si>
    <t>DEPOSITO DE TERCEROREFBNTC00002186HM026962  FBMRCASH</t>
  </si>
  <si>
    <t>TRASPASO A TERCEROSREFBNTC00471291F 331 318 295  BMRCASH</t>
  </si>
  <si>
    <t>DEPOSITO DE TERCEROREFBNTC00002186F-AM-132 FBMRCASH</t>
  </si>
  <si>
    <t>AM1323</t>
  </si>
  <si>
    <t>RF-38773 H71306 H72224 16.03.17</t>
  </si>
  <si>
    <t>SINERGIA VALUE</t>
  </si>
  <si>
    <t>DEPOSITO EN EFECTIVO1360094DEM REF:00000000001071305120 6662128</t>
  </si>
  <si>
    <t>TEF RECIBIDO HSBC1548879824  0210000001POSCO MVWPC</t>
  </si>
  <si>
    <t>CHEQUE PAGADO NO.0018404RFC CUENTA DE DEPOSITO:VMT060106JC7</t>
  </si>
  <si>
    <t>PD 1507</t>
  </si>
  <si>
    <t>0981N/17</t>
  </si>
  <si>
    <t>0972N/17</t>
  </si>
  <si>
    <t>PD 1553</t>
  </si>
  <si>
    <t>DEPOSITO EN EFECTIVO / 00LUCERO TIRADO</t>
  </si>
  <si>
    <t>TRASPASO ENTRE CUENTASREFBNTC00471291TRASPASO0176980015            BMRCASH</t>
  </si>
  <si>
    <t>RECAUDACION DE IMPUEGUIA:0880825REF:02170OWR170015717489 CIE:0844985</t>
  </si>
  <si>
    <t>PD 1563</t>
  </si>
  <si>
    <t>RECAUDACION DE IMPUEGUIA:3227994REF:02170P56720015715451 CIE:0844985</t>
  </si>
  <si>
    <t>DEP.CHEQUES DE OTRO BANCO MAR17 13:49 MEXICO</t>
  </si>
  <si>
    <t>SPEI RECIBIDOBANAMEX0005211849  0020000001TRASPASO</t>
  </si>
  <si>
    <t>SPEI ENVIADO SANTANDER0000160256  0141703178F</t>
  </si>
  <si>
    <t>SPEI ENVIADO BANCOPPEL0000160255  1371703178DEVOLUCION RECIBO 67335</t>
  </si>
  <si>
    <t>SPEI ENVIADO SANTANDER0000160251  0141703178PAGO UNIDAD SEMINUEVA FL150370</t>
  </si>
  <si>
    <t>TRASPASO A TERCEROSREFBNTC00471291PAGO UNIDAD SEMINUEVA EC278455BMRCASH</t>
  </si>
  <si>
    <t>SPEI RECIBIDOBANAMEX0005195300  0020000001TRASPASO</t>
  </si>
  <si>
    <t>SPEI RECIBIDOBANAMEX0005193180  0020000001TRASPASO</t>
  </si>
  <si>
    <t>DEPOSITO DE TERCEROREFBNTC00317527   QUALITAS 10225418BMRCASH</t>
  </si>
  <si>
    <t>DEPOSITO DE TERCEROREFBNTC00317527   QUALITAS 10223913BMRCASH</t>
  </si>
  <si>
    <t>DEPOSITO DE TERCEROREFBNTC00002186MR2K29F3XH1048631 FBMRCASH</t>
  </si>
  <si>
    <t>DEPOSITO DE TERCEROREFBNTC000021865TDYZRFH7HS202630 FBMRCASH</t>
  </si>
  <si>
    <t>SPEI RECIBIDOHSBC / 0005349977 021 0000040ENGANCHE DE AUTO</t>
  </si>
  <si>
    <t>0984N/17</t>
  </si>
  <si>
    <t>0982N/17</t>
  </si>
  <si>
    <t>PD 1634</t>
  </si>
  <si>
    <t>SPEI RECIBIDOBANAMEX0005060291  0020093168AMEXCO SE 9350093168</t>
  </si>
  <si>
    <t>TEF RECIBIDO BANORTE/IXE1549358716  0720522332TRANSFERENCIA PAGO A PROVEEDOR</t>
  </si>
  <si>
    <t>TEF RECIBIDO BANORTE/IXE1549306312  0720504697retenedor</t>
  </si>
  <si>
    <t>I-806</t>
  </si>
  <si>
    <t>I-807</t>
  </si>
  <si>
    <t>I-808</t>
  </si>
  <si>
    <t>D-1751</t>
  </si>
  <si>
    <t>D-1752</t>
  </si>
  <si>
    <t>D-1753</t>
  </si>
  <si>
    <t>D-1754</t>
  </si>
  <si>
    <t>D-1755</t>
  </si>
  <si>
    <t>D-1756</t>
  </si>
  <si>
    <t>RF-38724-5  14/03</t>
  </si>
  <si>
    <t>RF-38719  14/03</t>
  </si>
  <si>
    <t>RF-38729  14/03</t>
  </si>
  <si>
    <t>RF-30554  14/03</t>
  </si>
  <si>
    <t>RF-38741  14/03</t>
  </si>
  <si>
    <t>GARANTIAS  RF-38732  14/02</t>
  </si>
  <si>
    <t>RF-38721-27-36-42;AR-14049-50-51-52-52-54-;AS-50851-55-56-59-65-63-61-64-62-60  14/03</t>
  </si>
  <si>
    <t>CORTE CAJA 13/03</t>
  </si>
  <si>
    <t>CORTE CAJA 14/03</t>
  </si>
  <si>
    <t>SPEI RECIBIDOBANAMEX0005186522  0020121212SERV CAM ALDO ARIAS</t>
  </si>
  <si>
    <t>PAGO CUENTA DE TERCERO 0086992017BNET    1442808846 1500</t>
  </si>
  <si>
    <t>SPEI RECIBIDOTOKYO0005159734  1081309229TMX PAGO SINIESTROS</t>
  </si>
  <si>
    <t>SPEI RECIBIDOBAJIO0005150028  0303449300serv sienna</t>
  </si>
  <si>
    <t>TRASPASO A PERIFERICA2951884093MAR21 11:24 BANCOMER E114  FOLIO:2129</t>
  </si>
  <si>
    <t>DEPOSITO EFECTIVO PRACTIC******9039MAR21 11:23 PRAC      E114 FOLIO:2127</t>
  </si>
  <si>
    <t>DEPOSITO EN EFECTIVO1360094DEM REF:00000000081071306120 7280900</t>
  </si>
  <si>
    <t>TRASPASO ENTRE CUENTASREFBNTC00471291TRASPASO0143011712 BMRCASH</t>
  </si>
  <si>
    <t>ZUÑIGA GONZALEZ FRANCISCO JOSE</t>
  </si>
  <si>
    <t>ARTEMIO GALVAN PEREZ</t>
  </si>
  <si>
    <t>TRASPASO ENTRE CUENTASDE LA CUENTA 2929684271</t>
  </si>
  <si>
    <t>TRASPASO ENTRE CUENTASDE LA CUENTA 1513550869</t>
  </si>
  <si>
    <t>PAGO CUENTA DE TERCERO 0064267010BNET    0193710734</t>
  </si>
  <si>
    <t>TOYOTA FINANCIAL SERGUIA:2486033REF:00000000000005704058 CIE:0593003</t>
  </si>
  <si>
    <t>SPEI RECIBIDOBANAMEX0005192580  0020000001TRASPASO</t>
  </si>
  <si>
    <t>FERTILIDAD DE SUELOS</t>
  </si>
  <si>
    <t>DEPOSITO DE TERCEROREFBNTC00317527  QUALITAS 10230901BMRCASH</t>
  </si>
  <si>
    <t>0035U/17</t>
  </si>
  <si>
    <t>1002N/17</t>
  </si>
  <si>
    <t>DEPOSITO DE TERCEROREFBNTC00002186JM1BL1U58D1791440  FBMRCASH</t>
  </si>
  <si>
    <t>DEPOSITO DE TERCEROREFBNTC00002186MR2B29F31H1048114  FBMRCASH</t>
  </si>
  <si>
    <t>PD 1814</t>
  </si>
  <si>
    <t>SPEI RECIBIDOBAJIO / 0005324171 030 3958900PAGO FACT 10673</t>
  </si>
  <si>
    <t>MEZFER</t>
  </si>
  <si>
    <t>RAFAEL ABREGO OSORNIO</t>
  </si>
  <si>
    <t>DEPOSITO EFECTIVO PRACTIC / ******9039 PAGO AVANZA RAYTE D262 FOLIO:5022</t>
  </si>
  <si>
    <t>SPEI RECIBIDOBANAMEX0005014879  0020093168AMEXCO SE 9350093168</t>
  </si>
  <si>
    <t>DEP.CHEQUES DE OTRO BANCO MAR22 11:31 MEXICO</t>
  </si>
  <si>
    <t>TRASPASO A TERCEROSREFBNTC00471291PAGO UNIDAD SEMINUEVA ES417053BMRCASH</t>
  </si>
  <si>
    <t>SPEI ENVIADO BAJIO0000054277  0302203178PAGO UNIDAD SEMINUEVA F1437432</t>
  </si>
  <si>
    <t>TOYOTA FINANCIAL SERGUIA:0847517REF:00000000000005704058 CIE:0593003</t>
  </si>
  <si>
    <t>DEP.CHEQUES DE OTRO BANCO MAR22 09:53 MEXICO</t>
  </si>
  <si>
    <t>TRASPASO A PERIFERICA2951884093MAR22 09:49 BANCOMER B539  FOLIO:1699</t>
  </si>
  <si>
    <t>DEPOSITO EFECTIVO PRACTIC******9039MAR22 09:47 PRAC      D805 FOLIO:9798</t>
  </si>
  <si>
    <t>REBASA EL MAX PERMITIDO</t>
  </si>
  <si>
    <t>DEPOSITO DE TERCEROREFBNTC00002186HW350576  FBMRCASH</t>
  </si>
  <si>
    <t>DEPOSITO DE TERCEROREFBNTC00002186EL155207   FBMRCASH</t>
  </si>
  <si>
    <t>0891N/17</t>
  </si>
  <si>
    <t>0032U/17</t>
  </si>
  <si>
    <t>PI 977</t>
  </si>
  <si>
    <t>AS50871-RF38744-AS50872-AS50874-RF38746-AS50875-AS50881-AS50888-AS50892-RF38753-AS50894-RF38755-AR14064-AS50899-AS50900-RF38758-AS50901-AS50914-AS50917-RF38761-AS50918-AS50919-RF38759          15/03</t>
  </si>
  <si>
    <t>CORTE CAJA 15/03</t>
  </si>
  <si>
    <t>AR-14061           15/03</t>
  </si>
  <si>
    <t>RF-38757         15/03</t>
  </si>
  <si>
    <t>AR-14062         15/03</t>
  </si>
  <si>
    <t>RF38749           15/03</t>
  </si>
  <si>
    <t>RF-38745          15/03</t>
  </si>
  <si>
    <t>AS50870           15/03</t>
  </si>
  <si>
    <t xml:space="preserve">DIFERENCIA CAJA </t>
  </si>
  <si>
    <t>PAGO CUENTA DE TERCERO / 0043839011 BNET 0158296715</t>
  </si>
  <si>
    <t>PAGO CUENTA DE TERCERO / 0088483011 BMOV 1117030053 1 LLANTA-MELITON</t>
  </si>
  <si>
    <t>DEPOSITO DE TERCERO / REFBNTC00317527 QUALITAS 10171933 BMRCASH</t>
  </si>
  <si>
    <t>DEP.CHEQUES DE OTRO BANCO MAR22 14:23 MEXICO</t>
  </si>
  <si>
    <t>CHEQUE PAGADO NO. / 000018413 446140114</t>
  </si>
  <si>
    <t>DEPOSITO DE TERCERO / REFBNTC00002186 EmbPU05957040 BMRCASH</t>
  </si>
  <si>
    <t>PAGO CUENTA DE TERCERO / 0092576027 BNET 2650928887 ESPEJO LATERAL PRI</t>
  </si>
  <si>
    <t>AM 1322</t>
  </si>
  <si>
    <t>PD 1943</t>
  </si>
  <si>
    <t>PD 1942</t>
  </si>
  <si>
    <t>DEPOSITO EN EFECTIVO1360094DEM REF:00000000081071301220 8730491</t>
  </si>
  <si>
    <t>DEPOSITO EN EFECTIVO1360094DEM REF:00000000062071301220 8730480</t>
  </si>
  <si>
    <t>SPEI RECIBIDOAXA0005015622  67416170160011617016 217 001 AUTOS</t>
  </si>
  <si>
    <t>AS50920-AS50921-AS50922-AS50923-RF38770-AS50928-AR14072-AR14073-AR14078-AS50930-AS50933-AR14079-AS50939-AS14085-AS50950-AS50951-AS50952-AS50953-AS50963-RF38780AR14089-AS50929               16/03</t>
  </si>
  <si>
    <t>CORTE CAJA 16/03</t>
  </si>
  <si>
    <t>AS-50927           16/03</t>
  </si>
  <si>
    <t>RF-38776            16/03</t>
  </si>
  <si>
    <t>RF-38775             16/03</t>
  </si>
  <si>
    <t>AR-14088              16/03</t>
  </si>
  <si>
    <t>SPEI RECIBIDOSCOTIABANK0005083493  0440020667PAGO DE CAMIONETA TOYOTA HIACE</t>
  </si>
  <si>
    <t>SPEI ENVIADO VECTOR0000033982  6082303178INVERSION ALECSA CELAYA</t>
  </si>
  <si>
    <t>SPEI ENVIADO BANAMEX0000033981  0022303178F 1506</t>
  </si>
  <si>
    <t>SPEI ENVIADO BAJIO0000033980  0302303178F 27537 27538 27356 27487</t>
  </si>
  <si>
    <t>SPEI ENVIADO BANAMEX0000033979  0022303178F 5468</t>
  </si>
  <si>
    <t>SPEI ENVIADO BANORTE/IXE0000033978  0722303178F 370</t>
  </si>
  <si>
    <t>SPEI ENVIADO BANAMEX0000033977  0022303178F 1571</t>
  </si>
  <si>
    <t>SPEI ENVIADO BANAMEX0000033976  0022303178F 48619</t>
  </si>
  <si>
    <t>SPEI ENVIADO BANAMEX0000033975  0022303178F 6551016 6551018</t>
  </si>
  <si>
    <t>SPEI ENVIADO BANAMEX0000033974  0022303178F 574 558 473 480 483</t>
  </si>
  <si>
    <t>SPEI ENVIADO BANORTE/IXE0000033973  0722303178F 1403</t>
  </si>
  <si>
    <t>SPEI ENVIADO SANTANDER0000033972  0142303178F 207295438</t>
  </si>
  <si>
    <t>SPEI ENVIADO SCOTIABANK0000033971  0442303178F 38680 38822</t>
  </si>
  <si>
    <t>SPEI ENVIADO BANORTE/IXE0000033970  0722303178F 2558 2538</t>
  </si>
  <si>
    <t>SPEI ENVIADO BANAMEX0000033969  0022303178F 5235</t>
  </si>
  <si>
    <t>SPEI ENVIADO BANAMEX0000033968  0022303178F 2498</t>
  </si>
  <si>
    <t>SPEI ENVIADO BANAMEX0000033967  0022303178F M1018</t>
  </si>
  <si>
    <t>SPEI ENVIADO SCOTIABANK0000033966  0442303178F 1529</t>
  </si>
  <si>
    <t>SPEI ENVIADO BANORTE/IXE0000033965  0722303178F</t>
  </si>
  <si>
    <t>SPEI ENVIADO INTERCAM BAN0000033964  1362303178F 1062</t>
  </si>
  <si>
    <t>SPEI ENVIADO SANTANDER0000033963  0142303178F 66 68</t>
  </si>
  <si>
    <t>SPEI ENVIADO BANAMEX0000033962  0022303178F 640 641 622 595 586</t>
  </si>
  <si>
    <t>SPEI ENVIADO BANORTE/IXE0000033961  0722303178F 907 906</t>
  </si>
  <si>
    <t>SPEI ENVIADO BANAMEX0000033960  0022303178F 1515576</t>
  </si>
  <si>
    <t>SPEI ENVIADO BANAMEX0000033959  0022303178F 75 73</t>
  </si>
  <si>
    <t>SPEI ENVIADO BANORTE/IXE0000033958  0722303178F 1374</t>
  </si>
  <si>
    <t>SPEI ENVIADO BANAMEX0000033957  0022303178F 4970</t>
  </si>
  <si>
    <t>SPEI ENVIADO BAJIO0000033956  0302303178F D375</t>
  </si>
  <si>
    <t>SPEI ENVIADO SANTANDER0000033955  0142303178F 585 614</t>
  </si>
  <si>
    <t>TRASPASO A TERCEROSREFBNTC00471291F 16606 16945                 BMRCASH</t>
  </si>
  <si>
    <t>TRASPASO A TERCEROSREFBNTC00471291F 3713                        BMRCASH</t>
  </si>
  <si>
    <t>TRASPASO A TERCEROSREFBNTC00471291F 218411                      BMRCASH</t>
  </si>
  <si>
    <t>TRASPASO A TERCEROSREFBNTC00471291F 69 70 84 19 82 98           BMRCASH</t>
  </si>
  <si>
    <t>TRASPASO A TERCEROSREFBNTC00471291F 17864                       BMRCASH</t>
  </si>
  <si>
    <t>TRASPASO A TERCEROSREFBNTC00471291F 957 958 981 866             BMRCASH</t>
  </si>
  <si>
    <t>TRASPASO A TERCEROSREFBNTC00471291F A2157                       BMRCASH</t>
  </si>
  <si>
    <t>TRASPASO A PERIFERICA2951884093MAR23 10:10 BANCOMER 7567  FOLIO:9270</t>
  </si>
  <si>
    <t>TRASPASO ENTRE CUENTASDE LA CUENTA 1200929018</t>
  </si>
  <si>
    <t>CONFIRMADO 23/03</t>
  </si>
  <si>
    <t>PD 2078</t>
  </si>
  <si>
    <t xml:space="preserve">DESCUENTOS VIA NOMINA </t>
  </si>
  <si>
    <t>VECTOR</t>
  </si>
  <si>
    <t>ARRENDADORA COMERCIAL</t>
  </si>
  <si>
    <t>DEP.CHEQUES DE OTRO BANCO MAR23 15:38 MEXICO</t>
  </si>
  <si>
    <t>SPEI RECIBIDOSANTANDER0005197189  0148029091SERVICIO TUNDRA</t>
  </si>
  <si>
    <t>TRASPASO ENTRE CUENTASDE LA CUENTA 1138663777</t>
  </si>
  <si>
    <t>CHEQUE PAGADO NO.00184141138663777</t>
  </si>
  <si>
    <t>SPEI RECIBIDOSCOTIABANK0005159546  0440006535compra de autom vil</t>
  </si>
  <si>
    <t>DEP.CHEQUES DE OTRO BANCO MAR23 13:51 MEXICO</t>
  </si>
  <si>
    <t>PAGO CUENTA DE TERCERO 0026375010BNET    0193576655</t>
  </si>
  <si>
    <t>TOYOTA FINANCIAL SERGUIA:0520608REF:00000000000005704058 CIE:0593003</t>
  </si>
  <si>
    <t>PAGO CUENTA DE TERCERO 0048158011BNET    0141953427</t>
  </si>
  <si>
    <t>SPEI RECIBIDOBAJIO0005128245  0308784013PAGO DE REVICION AIRE ACONDICI</t>
  </si>
  <si>
    <t>DEPOSITO DE TERCEROREFBNTC00317527  QUALITAS 10248764BMRCASH</t>
  </si>
  <si>
    <t>DEPOSITO DE TERCEROREFBNTC00002186EmbPU06157040    BMRCASH</t>
  </si>
  <si>
    <t>URIEL DURAN ARROYO</t>
  </si>
  <si>
    <t>MARTINEZ SAAVEDRA</t>
  </si>
  <si>
    <t>AGRICOLA 4 ESQUINAS</t>
  </si>
  <si>
    <t>CORTE CAJA 22/03</t>
  </si>
  <si>
    <t>GRANADO SALAS GERARDO</t>
  </si>
  <si>
    <t>RF-38919 H71718 23.03.17</t>
  </si>
  <si>
    <t>RF-38917 H71324 23.03.17</t>
  </si>
  <si>
    <t>TRASPASO ENTRE CUENTASREFBNTC00471291INTERFAZ DE CORREOS ELEC.     BMRCASH</t>
  </si>
  <si>
    <t>PAGO CUENTA DE TERCERO 0095545015BNET    0171356437</t>
  </si>
  <si>
    <t>BELTRAN CHAVEZ REYNALDO</t>
  </si>
  <si>
    <t>TRASPASO ENTRE CUENTASREFBNTC00471291TELCEL  0445084814  BMRCASH</t>
  </si>
  <si>
    <t>TRASPASO ENTRE CUENTASREFBNTC00471291INTERNET0445084814  BMRCASH</t>
  </si>
  <si>
    <t>DEPOSITO DE TERCEROREFBNTC00481459DEV DESCUENTOS  BMRCASH</t>
  </si>
  <si>
    <t>PAGO CUENTA DE TERCERO 0077834011BMOV    2986429912 PAGO RAIMUNDO UAL</t>
  </si>
  <si>
    <t>TRASPASO ENTRE CUENTAS / REFBNTC00471291 SERVIDOR DE CORREOS BMRCASH</t>
  </si>
  <si>
    <t>DEPOSITO EN EFECTIVO1360094DEM REF:00000000061071302220 9194526</t>
  </si>
  <si>
    <t>DEPOSITO EN EFECTIVO1360094DEM REF:00000000061071302220 9194515</t>
  </si>
  <si>
    <t>TRASPASO ENTRE CUENTASDE LA CUENTA 1515240867</t>
  </si>
  <si>
    <t>PAGO CUENTA DE TERCERO 0049844018BNET    2901288997 APARTADO SPARK</t>
  </si>
  <si>
    <t>TRASPASO A PERIFERICA2951884093MAR24 09:43 BANCOMER B539  FOLIO:2934</t>
  </si>
  <si>
    <t>CHEQUE PAGADO NO.00183980444218655</t>
  </si>
  <si>
    <t>CHEQUE PAGADO NO.00183990444218655</t>
  </si>
  <si>
    <t>FALTANTE DE EFECTIVO1360094DEM REF:00000000061071307120 9509775</t>
  </si>
  <si>
    <t>DEPOSITO EN EFECTIVO1360094DEM REF:00000000061071307120 9509775</t>
  </si>
  <si>
    <t>DEPOSITO EN EFECTIVO1360094DEM REF:00000000041071308120 9509764</t>
  </si>
  <si>
    <t>SPEI RECIBIDOHSBC0005237881  0210000040ENGANCHE</t>
  </si>
  <si>
    <t>TOYOTA FINANCIAL SERGUIA:3958119REF:00000000000005704058 CIE:0593003</t>
  </si>
  <si>
    <t>SPEI RECIBIDOBANAMEX0005190992  0020000001TRASPASO</t>
  </si>
  <si>
    <t>DEPOSITO DE TERCEROREFBNTC00002186FM115890 FBMRCASH</t>
  </si>
  <si>
    <t>DEPOSITO DE TERCEROREFBNTC00002186EM250358 FBMRCASH</t>
  </si>
  <si>
    <t>DEPOSITO DE TERCEROREFBNTC00317527 QUALITAS 10249173BMRCASH</t>
  </si>
  <si>
    <t>PAGO CUENTA DE TERCERO 0059654011BNET    0158296715</t>
  </si>
  <si>
    <t>DEPOSITO CHEQUE BANCOMER / 00170575216</t>
  </si>
  <si>
    <t>TRASPASO A TERCEROS / REFBNTC00471291 PAGO UNIDAD DH810175 BMRCASH</t>
  </si>
  <si>
    <t>TRASPASO A TERCEROS / REFBNTC00471291 PAGO UNIDAD EA015781 BMRCASH</t>
  </si>
  <si>
    <t>TRASPASO A TERCEROS / REFBNTC00471291 GASTOS DE REPRESENTACION BMRCASH</t>
  </si>
  <si>
    <t>TRASPASO ENTRE CUENTAS / REFBNTC00471291 TRASPASO0177078781 BMRCASH</t>
  </si>
  <si>
    <t>RF-38939 H71408 24.03.17</t>
  </si>
  <si>
    <t>TRASPASO A TERCEROSREFBNTC00471291F A2350  BMRCASH</t>
  </si>
  <si>
    <t>TRASPASO ENTRE CUENTASREFBNTC00471291TRASPASO0176980015   BMRCASH</t>
  </si>
  <si>
    <t>0015U/17</t>
  </si>
  <si>
    <t>0033U/17</t>
  </si>
  <si>
    <t>TRASPASO ENTRE CUENTAS / DE LA CUENTA 0455963354</t>
  </si>
  <si>
    <t>SPEI RECIBIDOBANORTE/IXE / 0005008419 072 0250317Pago Camry XLE 2016</t>
  </si>
  <si>
    <t>TRASPASO A PERIFERICA / 2951884093 MAR25 09:56 BANCOMER 6640 FOLIO:5937</t>
  </si>
  <si>
    <t>AR-14095  17/03</t>
  </si>
  <si>
    <t>RF-38800  17/03</t>
  </si>
  <si>
    <t>RF-388  17/03</t>
  </si>
  <si>
    <t>RF-38805  17/03</t>
  </si>
  <si>
    <t>RF-38786-85-88-09-12-11-13-15;AR-14097-96;AS-50967-75-76-77-79-83-82-90-95  17/03</t>
  </si>
  <si>
    <t>AS-51012  18/03</t>
  </si>
  <si>
    <t>RF-38816-22-23-24-27-28;AS-50998-99-10-13-14-17-10-;AR-99-100-107-108-103-110  18/03</t>
  </si>
  <si>
    <t>CORTE CAJA 17/03</t>
  </si>
  <si>
    <t>CORTE CAJA 18/03</t>
  </si>
  <si>
    <t>CORTE CAJA 19/03</t>
  </si>
  <si>
    <t>DEPOSITO EN EFECTIVO1360094DEM REF:00000000041071303220 9692375</t>
  </si>
  <si>
    <t>DEPOSITO EN EFECTIVO1360094DEM REF:00000000220713032203 9692364</t>
  </si>
  <si>
    <t>TRASPASO A TERCEROSREFBNTC00471291F 340 324     BMRCASH</t>
  </si>
  <si>
    <t>TRASPASO A TERCEROSREFBNTC00471291F 30925  BMRCASH</t>
  </si>
  <si>
    <t>TRASPASO A TERCEROSREFBNTC00471291F 150 142   BMRCASH</t>
  </si>
  <si>
    <t>CORTE TERMINAL 24/03</t>
  </si>
  <si>
    <t>CONFIRMADO 27/03</t>
  </si>
  <si>
    <t xml:space="preserve">HILDA ARREDONDO </t>
  </si>
  <si>
    <t>PAGO CUENTA DE TERCERO / 0070165011 BNET 0179386785</t>
  </si>
  <si>
    <t>PAGO CUENTA DE TERCERO / 0043179011 BNET 0193546799</t>
  </si>
  <si>
    <t>SPEI RECIBIDOINBURSA0005137697  0360170327SERVICIO YARIS 1226</t>
  </si>
  <si>
    <t>SPEI RECIBIDOBANREGIO0005134282  0580055040AGENCIA</t>
  </si>
  <si>
    <t>RECUPERADORA Y RECICLADORA</t>
  </si>
  <si>
    <t>TRASPASO A TERCEROSREFBNTC00471291F                             BMRCASH</t>
  </si>
  <si>
    <t>TRASPASO A TERCEROSREFBNTC00471291DEVOLUCION RECIBO  38554      BMRCASH</t>
  </si>
  <si>
    <t>SPEI ENVIADO BANORTE/IXE0000094606  0722703178F</t>
  </si>
  <si>
    <t>SPEI ENVIADO SANTANDER0000094597  0142703178DEVOLUCION RECIBO 38926</t>
  </si>
  <si>
    <t>TOYOTA FINANCIAL SERGUIA:3250566REF:00000000000005704058 CIE:0593003</t>
  </si>
  <si>
    <t>MILAC</t>
  </si>
  <si>
    <t>SPEI RECIBIDOBANAMEX0005178303  0020000001TRASPASO</t>
  </si>
  <si>
    <t>SPEI RECIBIDOBANAMEX0005177032  0020000001TRASPASO</t>
  </si>
  <si>
    <t>CHEQUE PAGADO NO.0000184230197203535</t>
  </si>
  <si>
    <t>CHEQUE PAGADO NO.0000184220197203535</t>
  </si>
  <si>
    <t>CHEQUE PAGADO NO.0000184210197203535</t>
  </si>
  <si>
    <t>CHEQUE PAGADO NO.0000184200197203535</t>
  </si>
  <si>
    <t>CHEQUE PAGADO NO.0000184190197203535</t>
  </si>
  <si>
    <t>CHEQUE PAGADO NO.00184180446691730</t>
  </si>
  <si>
    <t>PAGO CUENTA DE TERCERO 0029130017BNET    2901288997 LIQUIDACION SPARK</t>
  </si>
  <si>
    <t>TRASPASO ENTRE CUENTASDE LA CUENTA 2775296412</t>
  </si>
  <si>
    <t>DEPOSITO DE TERCEROREFBNTC00317527  QUALITAS 10254022BMRCASH</t>
  </si>
  <si>
    <t>DEPOSITO DE TERCEROREFBNTC00002186H0249553  FBMRCASH</t>
  </si>
  <si>
    <t>DEPOSITO DE TERCEROREFBNTC00002186DM041961  FBMRCASH</t>
  </si>
  <si>
    <t>DEPOSITO DE TERCEROREFBNTC00002186F1437432   FBMRCASH</t>
  </si>
  <si>
    <t>DEPOSITO DE TERCEROREFBNTC00002186FL117018   FBMRCASH</t>
  </si>
  <si>
    <t>RF-38964 AS50991 27.03.17</t>
  </si>
  <si>
    <t>MARLENEN NARANJO BAUTISTA</t>
  </si>
  <si>
    <t>PAGO CUENTA DE TERCERO 0036233014BNET    0110263885</t>
  </si>
  <si>
    <t>SPEI RECIBIDOBAJIO0005223396  0305150063LIQUIDACION CORROLLA J CRUZ NI</t>
  </si>
  <si>
    <t>SPEI RECIBIDOBAJIO0005211547  0300270317TRANSFERENCIA DE SOCIO 31555</t>
  </si>
  <si>
    <t>DEPOSITO DE TERCEROREFBNTC00317527   QUALITAS 10258970BMRCASH</t>
  </si>
  <si>
    <t>DEPOSITO DE TERCEROREFBNTC00354201COORD AS-50991 BMRCASH</t>
  </si>
  <si>
    <t>I-1211</t>
  </si>
  <si>
    <t>E-226</t>
  </si>
  <si>
    <t>E-225</t>
  </si>
  <si>
    <t>E-227</t>
  </si>
  <si>
    <t>E-228</t>
  </si>
  <si>
    <t>E-229</t>
  </si>
  <si>
    <t>E-230</t>
  </si>
  <si>
    <t>E-231</t>
  </si>
  <si>
    <t>D-2519</t>
  </si>
  <si>
    <t>D-2521</t>
  </si>
  <si>
    <t>CAJA POPULAR JUVENTINO ROSAS</t>
  </si>
  <si>
    <t>SPEI RECIBIDOBAJIO / 0005247496 030 4658445PAGO FACTURA</t>
  </si>
  <si>
    <t>AGRICULTORES EL FUERTE</t>
  </si>
  <si>
    <t>RF-38974 H71777 27.03.17</t>
  </si>
  <si>
    <t>RF-38969 H73090 27.03.17</t>
  </si>
  <si>
    <t>DEPOSITO EN EFECTIVO1360094DEM REF:00000000091071305220 5475041</t>
  </si>
  <si>
    <t>DEPOSITO EN EFECTIVO1360094DEM REF:00000000002240317020 5475030</t>
  </si>
  <si>
    <t>DEPOSITO EN EFECTIVO1360094DEM REF:00000000021071304220 5475020</t>
  </si>
  <si>
    <t xml:space="preserve">CHEQUE PAGADO NO.0018412 </t>
  </si>
  <si>
    <t xml:space="preserve">CHEQUE PAGADO NO.0018411 </t>
  </si>
  <si>
    <t>TRASPASO A PERIFERICA2951884093MAR28 07:28 BANCOMER C362  FOLIO:2625</t>
  </si>
  <si>
    <t>SPEI RECIBIDOBANAMEX0005019898  0020093168AMEXCO SE 9350093168</t>
  </si>
  <si>
    <t>0055U/17</t>
  </si>
  <si>
    <t>0653N/17</t>
  </si>
  <si>
    <t>0053U/17</t>
  </si>
  <si>
    <t>0056U/17</t>
  </si>
  <si>
    <t>PD 2587</t>
  </si>
  <si>
    <t>SPEI RECIBIDOZURICH0005105986  6270000190 2670742</t>
  </si>
  <si>
    <t>CHEQUE PAGADO NO.0000184170102820358</t>
  </si>
  <si>
    <t>DEP.CHEQUES DE OTRO BANCO MAR28 09:57 MEXICO</t>
  </si>
  <si>
    <t>SPEI RECIBIDOBANAMEX0005074367  0020177952DTMAC COMERCIALIZADORA SA DE C</t>
  </si>
  <si>
    <t>SPEI RECIBIDOBANAMEX0005074339  0020177978DTMAC COMERCIALIZADORA SA DE C</t>
  </si>
  <si>
    <t>PD 2600</t>
  </si>
  <si>
    <t>RF-39000 H71236 28.03.17</t>
  </si>
  <si>
    <t>CONFIRMADO 28/03</t>
  </si>
  <si>
    <t>EXBAG</t>
  </si>
  <si>
    <t>TRASPASO ENTRE CUENTASDE LA CUENTA 1224263049</t>
  </si>
  <si>
    <t>SPEI RECIBIDOINBURSA0005244069  0360170328SERVICIO COROLLA</t>
  </si>
  <si>
    <t>DEP.CHEQUES DE OTRO BANCO MAR28 14:05 MEXICO</t>
  </si>
  <si>
    <t>TRASPASO A TERCEROSREFBNTC00471291DEVOLUCION RECIBO 35802       BMRCASH</t>
  </si>
  <si>
    <t>CHEQUE PAGADO NO.0000184270133195457</t>
  </si>
  <si>
    <t>CHEQUE PAGADO NO.0000184260133195457</t>
  </si>
  <si>
    <t>CHEQUE PAGADO NO.0000184250133195457</t>
  </si>
  <si>
    <t>TRASPASO ENTRE CUENTASDE LA CUENTA 2914330005</t>
  </si>
  <si>
    <t>DEPOSITO DE TERCEROREFBNTC00508624MTTO CAM 49                   BMRCASH</t>
  </si>
  <si>
    <t>SPEI ENVIADO BAJIO0000093572  0302803178F A5529</t>
  </si>
  <si>
    <t>SPEI ENVIADO SCOTIABANK0000093570  0442803178DEVOLUCION RECIBO 38431</t>
  </si>
  <si>
    <t>TOYOTA FINANCIAL SERGUIA:2083334REF:00000000000005704058 CIE:0593003</t>
  </si>
  <si>
    <t>SPEI RECIBIDOBANORTE/IXE0005148163  0723770000SIPTTF Anticipo Alecsa Celaya</t>
  </si>
  <si>
    <t>PAGO CUENTA DE TERCERO 0030356055BNET    0159664955</t>
  </si>
  <si>
    <t>SPEI RECIBIDOBANREGIO0005118132  0580083888MANTENIMIENTO TOYOTA HILUX GUI</t>
  </si>
  <si>
    <t>AGROQUIMICOS LA GARCITA</t>
  </si>
  <si>
    <t>SERVICIO GRUPO TEPEYAC</t>
  </si>
  <si>
    <t>SPEI RECIBIDOHSBC / 0005262402 021 0000001Enganche Corolla 17</t>
  </si>
  <si>
    <t>RF-39016 H72689 28.03.17</t>
  </si>
  <si>
    <t>RF-39017 H71691 28.03.17</t>
  </si>
  <si>
    <t>DEPOSITO DE TERCEROREFBNTC00317527  QUALITAS 10262957BMRCASH</t>
  </si>
  <si>
    <t>DEPOSITO DE TERCEROREFBNTC00317527  QUALITAS 10262786BMRCASH</t>
  </si>
  <si>
    <t>DEPOSITO DE TERCEROREFBNTC00317527   QUALITAS 10261637BMRCASH</t>
  </si>
  <si>
    <t>DEPOSITO DE TERCEROREFBNTC00002186HK016165  FBMRCASH</t>
  </si>
  <si>
    <t>SPEI RECIBIDOBANAMEX / 0005272237 002 0376203P75</t>
  </si>
  <si>
    <t>TRASPASO A PERIFERICA2951884093MAR29 08:33 BANCOMER 1382  FOLIO:7952</t>
  </si>
  <si>
    <t>DEPOSITO EN EFECTIVO1360094DEM REF:00000000002270317023 6025063</t>
  </si>
  <si>
    <t>DEPOSITO EN EFECTIVO1360094DEM REF:00000000051071307220 6025052</t>
  </si>
  <si>
    <t>CONFIRMADO 29/03</t>
  </si>
  <si>
    <t>RF-39025 H71559 28.03.17</t>
  </si>
  <si>
    <t>SPEI RECIBIDOBANREGIO0005092254  0580014226MANTENIMIENTO TOYOTA HILUX ROB</t>
  </si>
  <si>
    <t>PAGO CUENTA DE TERCERO 0091348009BNET    0110263885</t>
  </si>
  <si>
    <t>CHEQUE PAGADO NO.0000184240102820358</t>
  </si>
  <si>
    <t>DEP.CHEQUES DE OTRO BANCO MAR29 10:08 MEXICO</t>
  </si>
  <si>
    <t>RF-38878  22/03</t>
  </si>
  <si>
    <t>RF-3879-80  22/03</t>
  </si>
  <si>
    <t>RF-38882  22/03</t>
  </si>
  <si>
    <t>RF-38895  22/03</t>
  </si>
  <si>
    <t>RAR-14131  22/03</t>
  </si>
  <si>
    <t>RF-38876-75-81-83-87-90-94-98;AR-14130-125; AS-51066-68-69-71-72-74-08-11-12  22/03</t>
  </si>
  <si>
    <t>RF-38862-64-67-69-71-73-70; AR-14127  22/03</t>
  </si>
  <si>
    <t>RF-38851  21/03</t>
  </si>
  <si>
    <t>RF-38854  21/03</t>
  </si>
  <si>
    <t>AS-51053 21/03</t>
  </si>
  <si>
    <t>AS-51055  21/03</t>
  </si>
  <si>
    <t>AS-51056  21/03</t>
  </si>
  <si>
    <t>AS-51058  21/03</t>
  </si>
  <si>
    <t>RF-38858  21/03</t>
  </si>
  <si>
    <t>RF-38857  21/03</t>
  </si>
  <si>
    <t>RF-38850  21/03</t>
  </si>
  <si>
    <t>RF-38/838-39-42-47-55-56-60-61;AS-51041-51043-44-52-59-;AR-14115-118-120-124  21/03</t>
  </si>
  <si>
    <t>CORTE CAJA 21/03</t>
  </si>
  <si>
    <t>SPEI RECIBIDOBANAMEX0005174379  0020000001TRASPASO</t>
  </si>
  <si>
    <t>SPEI ENVIADO BANORTE/IXE0000094050  0722903178PAGO UNIDAD SEMINUEVA B1129617</t>
  </si>
  <si>
    <t>SPEI ENVIADO BANAMEX0000094020  002290317818182378</t>
  </si>
  <si>
    <t>SPEI ENVIADO BANORTE/IXE0000094019  0722903178F 14A</t>
  </si>
  <si>
    <t>SPEI ENVIADO SANTANDER0000094018  0142903178F A3093</t>
  </si>
  <si>
    <t>SPEI ENVIADO SCOTIABANK0000094016  0442903178F 38985 38025</t>
  </si>
  <si>
    <t>SPEI ENVIADO BANORTE/IXE0000094015  0722903178F 8111</t>
  </si>
  <si>
    <t>SPEI ENVIADO SCOTIABANK0000094014  0442903178F 1077</t>
  </si>
  <si>
    <t>SPEI ENVIADO BANAMEX0000094013  0022903178F 80</t>
  </si>
  <si>
    <t>SPEI ENVIADO BANORTE/IXE0000094012  0722903178F 1430</t>
  </si>
  <si>
    <t>SPEI ENVIADO BANAMEX0000094011  0022903178F 573 560 566</t>
  </si>
  <si>
    <t>SPEI ENVIADO SANTANDER0000094010  0142903178F 75 74 73 65</t>
  </si>
  <si>
    <t>SPEI ENVIADO BANAMEX0000094008  0022903178F 669 657</t>
  </si>
  <si>
    <t>TOYOTA FINANCIAL SERGUIA:0787765REF:00000000000005704058 CIE:0593003</t>
  </si>
  <si>
    <t>TRASPASO A TERCEROSREFBNTC00471291F 206 237 240 246 249 235 271 BMRCASH</t>
  </si>
  <si>
    <t>TRASPASO A TERCEROSREFBNTC00471291F 99 93 108 95 92 79 85 91 109BMRCASH</t>
  </si>
  <si>
    <t>PAGO CUENTA DE TERCERO 0024010015BMOV    1164743679 SERVICIO YARIS KAB</t>
  </si>
  <si>
    <t>PAGO CUENTA DE TERCERO 0062021011BNET    0184104048</t>
  </si>
  <si>
    <t>DEPOSITO DE TERCEROREFBNTC00002186HP660969  FBMRCASH</t>
  </si>
  <si>
    <t>DEPOSITO DE TERCEROREFBNTC00027537031558  BMRCASH</t>
  </si>
  <si>
    <t>TRASPASO A TERCEROSREFBNTC00471291F 1149     BMRCASH</t>
  </si>
  <si>
    <t>TRASPASO A TERCEROSREFBNTC00471291F 4220  BMRCASH</t>
  </si>
  <si>
    <t>TRASPASO A TERCEROSREFBNTC00471291F 333 339 338   BMRCASH</t>
  </si>
  <si>
    <t>TRASPASO A TERCEROSREFBNTC00471291F 4072623 BMRCASH</t>
  </si>
  <si>
    <t>DEPOSITO DE TERCEROREFBNTC00098744MTTO SIENNA SR USABIAGA BMRCASH</t>
  </si>
  <si>
    <t>TEXBAG</t>
  </si>
  <si>
    <t>SPEI RECIBIDOSCOTIABANK0005231864  0440011428PARA ABONO EN CUENTA DEL BENEF</t>
  </si>
  <si>
    <t>SPEI RECIBIDOGNP0005208290  6730290317PAGO A BENEFICIARIO</t>
  </si>
  <si>
    <t>PAGO CUENTA DE TERCERO 0024812012BNET    0190246492</t>
  </si>
  <si>
    <t>CHEQUE PAGADO NO.0000184280446365655</t>
  </si>
  <si>
    <t>DEP.CHEQUES DE OTRO BANCO MAR29 13:53 MEXICO</t>
  </si>
  <si>
    <t>DEPOSITO DE TERCEROREFBNTC00317527  QUALITAS 10268731BMRCASH</t>
  </si>
  <si>
    <t>PD 2812</t>
  </si>
  <si>
    <t>1036N/17</t>
  </si>
  <si>
    <t>PD 2815</t>
  </si>
  <si>
    <t>1040N/17</t>
  </si>
  <si>
    <t>PD 2818</t>
  </si>
  <si>
    <t>PD 2829</t>
  </si>
  <si>
    <t>RF-39043 H72613 29.03.17</t>
  </si>
  <si>
    <t>SOBRANTE DE EFECTIVO1360094DEM REF:00000000002280317021 6476460</t>
  </si>
  <si>
    <t>DEPOSITO EN EFECTIVO1360094DEM REF:00000000002280317021 6476460</t>
  </si>
  <si>
    <t>DEPOSITO EN EFECTIVO1360094DEM REF:00000000031071308220 6476459</t>
  </si>
  <si>
    <t>TRASPASO A PERIFERICA2951884093MAR30 07:17 BANCOMER E114  FOLIO:5917</t>
  </si>
  <si>
    <t>SPEI ENVIADO BANORTE/IXE0000191951  0722903178PAGO UNIDAD SEMINUEVA FS551466</t>
  </si>
  <si>
    <t>PD 2859</t>
  </si>
  <si>
    <t>CORTE CAJA 29/03</t>
  </si>
  <si>
    <t>RF-38910-09  23/03</t>
  </si>
  <si>
    <t>RF-38913  23/03</t>
  </si>
  <si>
    <t>AS-51116  23/03</t>
  </si>
  <si>
    <t>RF-38920  23/03</t>
  </si>
  <si>
    <t>RF-38922  23/03</t>
  </si>
  <si>
    <t>AS-51124  23/03</t>
  </si>
  <si>
    <t>AR-14141  23/03</t>
  </si>
  <si>
    <t>AS-51142 23/03</t>
  </si>
  <si>
    <t>AS-51139  23/03</t>
  </si>
  <si>
    <t>RF-38926  23/03</t>
  </si>
  <si>
    <t>RF-38918 H69109  23/03</t>
  </si>
  <si>
    <t>RF-38908-11-12-23-27;AS-511121-26-41;AR-14142  23/03</t>
  </si>
  <si>
    <t>AS-51153  24/03</t>
  </si>
  <si>
    <t>AS-51166  24/03</t>
  </si>
  <si>
    <t>AR-14148  24/03</t>
  </si>
  <si>
    <t>RF-38938  24/03</t>
  </si>
  <si>
    <t>RF-38941  24/03</t>
  </si>
  <si>
    <t>RF-38933;AS-51162-75-76-78-81;AR-14149-50  24/03</t>
  </si>
  <si>
    <t>RF-38947  25/03</t>
  </si>
  <si>
    <t>RF-38946-51-52-;AS-51187-92-96-200-204-221;AR-14157-58-59  25/03</t>
  </si>
  <si>
    <t>CORTE CAJA 23/03</t>
  </si>
  <si>
    <t>CORTE CAJA 25/03</t>
  </si>
  <si>
    <t>SPEI RECIBIDOHSBC0005314642  0211170330ALECSA BOMBA GAS</t>
  </si>
  <si>
    <t>CHEQUE PAGADO NO.0000184300197203535</t>
  </si>
  <si>
    <t>CHEQUE PAGADO NO.0000184310446365655</t>
  </si>
  <si>
    <t>PAGO CUENTA DE TERCERO 0008713012BNET    0190246492</t>
  </si>
  <si>
    <t>TOYOTA FINANCIAL SERGUIA:0146212REF:00000000000005704058 CIE:0593003</t>
  </si>
  <si>
    <t>SPEI ENVIADO SANTANDER0000165054  0143003178F B5645</t>
  </si>
  <si>
    <t>SPEI ENVIADO BANORTE/IXE0000165051  0723003178F 156</t>
  </si>
  <si>
    <t>SPEI ENVIADO VECTOR0000165048  6083003178INVERSION ALECSA CELAYA</t>
  </si>
  <si>
    <t>SPEI RECIBIDOBANAMEX0005224184  0020000001TRASPASO</t>
  </si>
  <si>
    <t>CHEQUE PAGADO NO.0018415PAGO EN EFECTIVO</t>
  </si>
  <si>
    <t>DEP.CHEQUES DE OTRO BANCO MAR30 09:12 MEXICO</t>
  </si>
  <si>
    <t>TOYOTA MOTOR SALES DGUIA:3370785  0655139</t>
  </si>
  <si>
    <t>TRASPASO A TERCEROSREFBNTC00471291F BMRCASH</t>
  </si>
  <si>
    <t>TRASPASO A TERCEROSREFBNTC00471291F   BMRCASH</t>
  </si>
  <si>
    <t>MONTES MONTES JORGE</t>
  </si>
  <si>
    <t>PAGO CUENTA DE TERCERO / 0047569011 BNET 0100712256</t>
  </si>
  <si>
    <t>CHEQUE PAGADO NO. / 0018416 RFC CUENTA DE DEPOSITO:MAMX9412071C2</t>
  </si>
  <si>
    <t>TRASPASO ENTRE CUENTASREFBNTC00471291FRAME RELAY BMRCASH</t>
  </si>
  <si>
    <t>TRASPASO ENTRE CUENTASDE LA CUENTA 1142317354</t>
  </si>
  <si>
    <t>EFECTIVO 23/03 RF 38902, 38905, 38906, AS 51113, 51114, 51115. AR-14135</t>
  </si>
  <si>
    <t>CHEQUE DEVUELTO 044001501490390000002CD040828</t>
  </si>
  <si>
    <t>DEP.CHEQUES DE OTRO BANCO MAR31 10:28 MEXICO</t>
  </si>
  <si>
    <t>RF-38900 31/03</t>
  </si>
  <si>
    <t>EFECTIVO 24/03 AR-14144, 14146. AS-51148</t>
  </si>
  <si>
    <t>RF-38932 24/03</t>
  </si>
  <si>
    <t>RF-38931 24/03</t>
  </si>
  <si>
    <t>RF-38929 24/03</t>
  </si>
  <si>
    <t>DEPOSITO DE TERCERO / REFBNTC00002186 HP634661 FBMRCASH</t>
  </si>
  <si>
    <t>DEPOSITO DE TERCERO / REFBNTC00002186 E4101552 FBMRCASH</t>
  </si>
  <si>
    <t>TOYOTA FINANCIAL SER / GUIA:4325300 REF:00000000000005704058 CIE:0593003</t>
  </si>
  <si>
    <t>0832N/17</t>
  </si>
  <si>
    <t>0052U/17</t>
  </si>
  <si>
    <t>DEP.CHEQUES DE OTRO BANCO MAR31 15:29 MEXICO</t>
  </si>
  <si>
    <t>CHEQUE PAGADO NO.0000184360446365655</t>
  </si>
  <si>
    <t>CHEQUE PAGADO NO.0000184350446365655</t>
  </si>
  <si>
    <t>CHEQUE PAGADO NO.0000184340446365655</t>
  </si>
  <si>
    <t>CHEQUE PAGADO NO.0000184330197203535</t>
  </si>
  <si>
    <t>FALTANTE DE EFECTIVO1360094DEM REF:00000000011071309220 7232896</t>
  </si>
  <si>
    <t>DEPOSITO EN EFECTIVO1360094DEM REF:00000000011071309220 7232896</t>
  </si>
  <si>
    <t>DEPOSITO EN EFECTIVO1360094DEM REF:00000000002290317029 7232885</t>
  </si>
  <si>
    <t>SPEI RECIBIDOBANAMEX0005333332  0020000001TRASPASO</t>
  </si>
  <si>
    <t>SPEI RECIBIDOBANAMEX0005331158  0020000001TRASPASO</t>
  </si>
  <si>
    <t>DEPOSITO DE TERCEROREFBNTC00317527   QUALITAS 10275897BMRCASH</t>
  </si>
  <si>
    <t>DEPOSITO DE TERCEROREFBNTC00002186EmbPU06757040    BMRCASH</t>
  </si>
  <si>
    <t>RF-39090 H72548 31.03.17</t>
  </si>
  <si>
    <t>RF-38962;AS-51223; AR-14160  27/03</t>
  </si>
  <si>
    <t>AS-51264  28/03</t>
  </si>
  <si>
    <t>AS-50873        15/03   AS-51265  28/03</t>
  </si>
  <si>
    <t>RF-38998;AR-14168-69  28/03</t>
  </si>
  <si>
    <t>AR-14178 29/03</t>
  </si>
  <si>
    <t>RF-39030  29/03</t>
  </si>
  <si>
    <t>AS-51293  29/03</t>
  </si>
  <si>
    <t>AS-51296  29/03</t>
  </si>
  <si>
    <t>AR-14181  29/03</t>
  </si>
  <si>
    <t>PD 3086</t>
  </si>
  <si>
    <t>PAGO CUENTA DE TERCERO / 0006078058 BNET 0156750214</t>
  </si>
  <si>
    <t>TRASPASO A TERCEROS / REFBNTC00471291 F BMRCASH</t>
  </si>
  <si>
    <t>TRASPASO A TERCEROSREFBNTC00471291F 29635     BMRCASH</t>
  </si>
  <si>
    <t>TRASPASO A TERCEROSREFBNTC00471291F 80 77 86     BMRCASH</t>
  </si>
  <si>
    <t>TRASPASO A TERCEROSREFBNTC00471291F 17774 17964    BMRCASH</t>
  </si>
  <si>
    <t>TRASPASO A TERCEROSREFBNTC00471291F 954 947 952    BMRCASH</t>
  </si>
  <si>
    <t>TRASPASO A TERCEROSREFBNTC00471291F 325 326  BMRCASH</t>
  </si>
  <si>
    <t>GALAZ YAMAZAKI RUIZGUIA:4306137REF:1025135  CIE:0166545</t>
  </si>
  <si>
    <t>AS-51351  30/03</t>
  </si>
  <si>
    <t>AS-51352  30/03</t>
  </si>
  <si>
    <t xml:space="preserve"> 000001360094SICOCO MAR 2017</t>
  </si>
  <si>
    <t>RECAUDACION DE IMPUEGUIA:2313740REF:021700XR485515837448 CIE:0844985</t>
  </si>
  <si>
    <t>PD 3127</t>
  </si>
  <si>
    <t>PD 3111</t>
  </si>
  <si>
    <t>D-3295  27/03</t>
  </si>
  <si>
    <t>D-3296  27/03</t>
  </si>
  <si>
    <t>D-3297</t>
  </si>
  <si>
    <t>D-3298</t>
  </si>
  <si>
    <t>D-3299</t>
  </si>
  <si>
    <t>D-3300</t>
  </si>
  <si>
    <t>AS-51267  28/03</t>
  </si>
  <si>
    <t>RF-38967  27/03</t>
  </si>
  <si>
    <t>RF-38970  27/03</t>
  </si>
  <si>
    <t>AS-51246  27/03</t>
  </si>
  <si>
    <t>RF-38978  25/03</t>
  </si>
  <si>
    <t>RF-38981  27/03</t>
  </si>
  <si>
    <t>AS-51253  27/03</t>
  </si>
  <si>
    <t>AS-51258  27/03</t>
  </si>
  <si>
    <t>RF-38984  27/03</t>
  </si>
  <si>
    <t>RF-38982  27/03</t>
  </si>
  <si>
    <t>RF-38963-71-72-73-79-76-88-94-95-96;AS-51233,52-55-57-60:AR-14163-64  27/03</t>
  </si>
  <si>
    <t>CORTE CAJA 27/03</t>
  </si>
  <si>
    <t>SOBRA 20000</t>
  </si>
  <si>
    <t>CORTE CAJA 26/03</t>
  </si>
  <si>
    <t>RF-39011  27/03</t>
  </si>
  <si>
    <t>AS-51270  28/03</t>
  </si>
  <si>
    <t>RF-38015  28/03</t>
  </si>
  <si>
    <t>RF-39018  28/03</t>
  </si>
  <si>
    <t>RF-39019  28/03</t>
  </si>
  <si>
    <t>RF-39020  28/03</t>
  </si>
  <si>
    <t>RF-39007-9-10-12-21-26-27;AR-14175-176-06/04/2017AS-51269-73-74-75-71-77-80-83-88-89-90  28/03</t>
  </si>
  <si>
    <t>CORTE CAJA 28/03</t>
  </si>
  <si>
    <t>AS-51297  29/03</t>
  </si>
  <si>
    <t>AS-51303  29/03</t>
  </si>
  <si>
    <t>RF-39037  29/03</t>
  </si>
  <si>
    <t>RF-39046  29/03</t>
  </si>
  <si>
    <t>RF-39035  29/03</t>
  </si>
  <si>
    <t>AR-14186;AS-51309-10-11-14-20-21-22-31-32-29-38-39  29/03</t>
  </si>
  <si>
    <t>AS-51361  30/03</t>
  </si>
  <si>
    <t>AS-51366  30/03</t>
  </si>
  <si>
    <t>AS-51371  30/03</t>
  </si>
  <si>
    <t>CORTE CAJA 30/03</t>
  </si>
  <si>
    <t>RF-39087  31/03</t>
  </si>
  <si>
    <t>AR-14218-AS51458  01/04</t>
  </si>
  <si>
    <t>AR-14232  03/04</t>
  </si>
  <si>
    <t>RF-39103  03/04</t>
  </si>
  <si>
    <t>AS-51705  07/04</t>
  </si>
  <si>
    <t>RF-41412  26/07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</si>
</sst>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3" fontId="2" fillId="0" borderId="0" xfId="2" applyFont="1" applyFill="1" applyBorder="1" applyAlignment="1" applyProtection="1">
      <alignment horizontal="center"/>
    </xf>
    <xf numFmtId="43" fontId="2" fillId="0" borderId="0" xfId="1" applyFont="1" applyFill="1" applyBorder="1" applyAlignment="1" applyProtection="1">
      <alignment horizontal="center"/>
    </xf>
    <xf numFmtId="43" fontId="2" fillId="0" borderId="0" xfId="3" applyFont="1" applyFill="1" applyBorder="1" applyAlignment="1" applyProtection="1">
      <alignment horizontal="center"/>
    </xf>
    <xf numFmtId="14" fontId="3" fillId="0" borderId="0" xfId="0" applyNumberFormat="1" applyFont="1"/>
    <xf numFmtId="43" fontId="3" fillId="0" borderId="0" xfId="1" applyFont="1"/>
    <xf numFmtId="0" fontId="5" fillId="0" borderId="0" xfId="0" applyFont="1"/>
    <xf numFmtId="0" fontId="5" fillId="2" borderId="0" xfId="0" applyFont="1" applyFill="1"/>
    <xf numFmtId="14" fontId="6" fillId="0" borderId="0" xfId="0" applyNumberFormat="1" applyFont="1"/>
    <xf numFmtId="43" fontId="6" fillId="0" borderId="0" xfId="1" applyFont="1"/>
    <xf numFmtId="0" fontId="6" fillId="3" borderId="0" xfId="0" applyFont="1" applyFill="1"/>
    <xf numFmtId="0" fontId="6" fillId="4" borderId="0" xfId="0" applyFont="1" applyFill="1"/>
    <xf numFmtId="43" fontId="5" fillId="0" borderId="0" xfId="1" applyFont="1"/>
    <xf numFmtId="43" fontId="7" fillId="0" borderId="0" xfId="1" applyFont="1"/>
    <xf numFmtId="0" fontId="8" fillId="0" borderId="0" xfId="0" applyNumberFormat="1" applyFont="1"/>
    <xf numFmtId="0" fontId="6" fillId="3" borderId="0" xfId="0" applyNumberFormat="1" applyFont="1" applyFill="1" applyBorder="1" applyAlignment="1">
      <alignment horizontal="left"/>
    </xf>
    <xf numFmtId="0" fontId="6" fillId="4" borderId="0" xfId="0" applyNumberFormat="1" applyFont="1" applyFill="1" applyBorder="1" applyAlignment="1">
      <alignment horizontal="left"/>
    </xf>
    <xf numFmtId="0" fontId="3" fillId="5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6" borderId="0" xfId="0" applyNumberFormat="1" applyFont="1" applyFill="1" applyBorder="1" applyAlignment="1">
      <alignment horizontal="left"/>
    </xf>
    <xf numFmtId="43" fontId="5" fillId="0" borderId="0" xfId="0" applyNumberFormat="1" applyFont="1"/>
    <xf numFmtId="0" fontId="5" fillId="0" borderId="0" xfId="0" applyFont="1" applyAlignment="1"/>
    <xf numFmtId="4" fontId="5" fillId="0" borderId="0" xfId="0" applyNumberFormat="1" applyFont="1" applyAlignment="1"/>
    <xf numFmtId="43" fontId="5" fillId="0" borderId="0" xfId="1" applyFont="1" applyAlignment="1"/>
    <xf numFmtId="0" fontId="5" fillId="6" borderId="0" xfId="0" applyFont="1" applyFill="1" applyAlignment="1"/>
    <xf numFmtId="16" fontId="8" fillId="0" borderId="0" xfId="0" applyNumberFormat="1" applyFont="1"/>
    <xf numFmtId="14" fontId="3" fillId="0" borderId="1" xfId="0" applyNumberFormat="1" applyFont="1" applyBorder="1"/>
    <xf numFmtId="0" fontId="3" fillId="0" borderId="2" xfId="0" applyNumberFormat="1" applyFont="1" applyFill="1" applyBorder="1" applyAlignment="1">
      <alignment horizontal="left"/>
    </xf>
    <xf numFmtId="43" fontId="3" fillId="0" borderId="2" xfId="1" applyFont="1" applyBorder="1"/>
    <xf numFmtId="43" fontId="3" fillId="0" borderId="3" xfId="1" applyFont="1" applyBorder="1"/>
    <xf numFmtId="14" fontId="3" fillId="0" borderId="4" xfId="0" applyNumberFormat="1" applyFont="1" applyBorder="1"/>
    <xf numFmtId="43" fontId="3" fillId="0" borderId="0" xfId="1" applyFont="1" applyBorder="1"/>
    <xf numFmtId="43" fontId="3" fillId="0" borderId="5" xfId="1" applyFont="1" applyBorder="1"/>
    <xf numFmtId="14" fontId="3" fillId="0" borderId="6" xfId="0" applyNumberFormat="1" applyFont="1" applyBorder="1"/>
    <xf numFmtId="0" fontId="3" fillId="0" borderId="7" xfId="0" applyNumberFormat="1" applyFont="1" applyFill="1" applyBorder="1" applyAlignment="1">
      <alignment horizontal="left"/>
    </xf>
    <xf numFmtId="43" fontId="3" fillId="0" borderId="7" xfId="1" applyFont="1" applyBorder="1"/>
    <xf numFmtId="43" fontId="3" fillId="0" borderId="8" xfId="1" applyFont="1" applyBorder="1"/>
    <xf numFmtId="0" fontId="3" fillId="7" borderId="0" xfId="0" applyNumberFormat="1" applyFont="1" applyFill="1" applyBorder="1" applyAlignment="1">
      <alignment horizontal="left"/>
    </xf>
    <xf numFmtId="14" fontId="5" fillId="0" borderId="0" xfId="0" applyNumberFormat="1" applyFont="1" applyAlignment="1"/>
    <xf numFmtId="0" fontId="5" fillId="5" borderId="0" xfId="0" applyFont="1" applyFill="1" applyAlignment="1"/>
    <xf numFmtId="14" fontId="6" fillId="0" borderId="0" xfId="0" applyNumberFormat="1" applyFont="1" applyAlignment="1"/>
    <xf numFmtId="43" fontId="6" fillId="0" borderId="0" xfId="1" applyFont="1" applyAlignment="1"/>
    <xf numFmtId="0" fontId="6" fillId="3" borderId="0" xfId="0" applyFont="1" applyFill="1" applyAlignment="1"/>
    <xf numFmtId="0" fontId="6" fillId="4" borderId="0" xfId="0" applyFont="1" applyFill="1" applyAlignment="1"/>
    <xf numFmtId="0" fontId="5" fillId="2" borderId="0" xfId="0" applyFont="1" applyFill="1" applyAlignment="1"/>
    <xf numFmtId="43" fontId="5" fillId="0" borderId="0" xfId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4" fontId="5" fillId="0" borderId="0" xfId="0" applyNumberFormat="1" applyFont="1" applyAlignment="1">
      <alignment horizontal="right" wrapText="1"/>
    </xf>
    <xf numFmtId="14" fontId="3" fillId="0" borderId="0" xfId="0" applyNumberFormat="1" applyFont="1" applyFill="1" applyBorder="1" applyAlignment="1">
      <alignment horizontal="center"/>
    </xf>
    <xf numFmtId="43" fontId="5" fillId="0" borderId="0" xfId="1" applyFont="1" applyAlignment="1">
      <alignment horizontal="right" wrapText="1"/>
    </xf>
    <xf numFmtId="14" fontId="3" fillId="0" borderId="0" xfId="0" applyNumberFormat="1" applyFont="1" applyBorder="1"/>
    <xf numFmtId="14" fontId="6" fillId="0" borderId="0" xfId="0" applyNumberFormat="1" applyFont="1" applyBorder="1"/>
    <xf numFmtId="43" fontId="6" fillId="0" borderId="0" xfId="1" applyFont="1" applyBorder="1"/>
    <xf numFmtId="0" fontId="5" fillId="0" borderId="0" xfId="1" applyNumberFormat="1" applyFont="1"/>
    <xf numFmtId="0" fontId="5" fillId="0" borderId="0" xfId="0" applyNumberFormat="1" applyFont="1"/>
    <xf numFmtId="0" fontId="3" fillId="7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14" fontId="3" fillId="0" borderId="0" xfId="0" applyNumberFormat="1" applyFont="1" applyFill="1"/>
    <xf numFmtId="43" fontId="3" fillId="0" borderId="0" xfId="1" applyFont="1" applyFill="1"/>
    <xf numFmtId="43" fontId="5" fillId="0" borderId="0" xfId="1" applyFont="1" applyFill="1" applyAlignment="1"/>
    <xf numFmtId="43" fontId="5" fillId="8" borderId="0" xfId="0" applyNumberFormat="1" applyFont="1" applyFill="1"/>
    <xf numFmtId="14" fontId="3" fillId="0" borderId="0" xfId="0" applyNumberFormat="1" applyFont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9" fillId="0" borderId="0" xfId="0" applyNumberFormat="1" applyFont="1"/>
    <xf numFmtId="0" fontId="9" fillId="0" borderId="0" xfId="0" applyNumberFormat="1" applyFont="1" applyFill="1" applyBorder="1" applyAlignment="1">
      <alignment horizontal="left"/>
    </xf>
    <xf numFmtId="43" fontId="9" fillId="0" borderId="0" xfId="1" applyFont="1"/>
    <xf numFmtId="0" fontId="5" fillId="7" borderId="0" xfId="0" applyFont="1" applyFill="1" applyAlignment="1"/>
    <xf numFmtId="0" fontId="7" fillId="0" borderId="0" xfId="0" applyNumberFormat="1" applyFont="1"/>
    <xf numFmtId="0" fontId="8" fillId="0" borderId="0" xfId="0" applyNumberFormat="1" applyFont="1" applyBorder="1"/>
    <xf numFmtId="0" fontId="5" fillId="0" borderId="0" xfId="0" applyNumberFormat="1" applyFont="1" applyBorder="1"/>
    <xf numFmtId="43" fontId="5" fillId="0" borderId="0" xfId="0" applyNumberFormat="1" applyFont="1" applyBorder="1"/>
  </cellXfs>
  <cellStyles count="4">
    <cellStyle name="Millares" xfId="1" builtinId="3"/>
    <cellStyle name="Millares 2 2" xfId="2"/>
    <cellStyle name="Millares 3" xfId="3"/>
    <cellStyle name="Normal" xfId="0" builtinId="0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840"/>
  <sheetViews>
    <sheetView tabSelected="1" topLeftCell="A413" workbookViewId="0">
      <selection activeCell="H421" sqref="H421"/>
    </sheetView>
  </sheetViews>
  <sheetFormatPr baseColWidth="10" defaultRowHeight="11.25"/>
  <cols>
    <col min="1" max="1" width="10.140625" style="8" bestFit="1" customWidth="1"/>
    <col min="2" max="2" width="66.140625" style="8" bestFit="1" customWidth="1"/>
    <col min="3" max="3" width="13.140625" style="8" bestFit="1" customWidth="1"/>
    <col min="4" max="4" width="15.42578125" style="8" bestFit="1" customWidth="1"/>
    <col min="5" max="5" width="13.28515625" style="8" bestFit="1" customWidth="1"/>
    <col min="6" max="6" width="21.140625" style="16" customWidth="1"/>
    <col min="7" max="7" width="23.42578125" style="59" customWidth="1"/>
    <col min="8" max="8" width="9.85546875" style="8" bestFit="1" customWidth="1"/>
    <col min="9" max="16384" width="11.42578125" style="8"/>
  </cols>
  <sheetData>
    <row r="4" spans="1:7" ht="12" customHeight="1">
      <c r="A4" s="1" t="s">
        <v>0</v>
      </c>
      <c r="B4" s="2" t="s">
        <v>1</v>
      </c>
      <c r="C4" s="3" t="s">
        <v>2</v>
      </c>
      <c r="D4" s="4" t="s">
        <v>3</v>
      </c>
      <c r="E4" s="5" t="s">
        <v>4</v>
      </c>
    </row>
    <row r="5" spans="1:7" ht="12" customHeight="1">
      <c r="A5" s="10">
        <v>42825</v>
      </c>
      <c r="B5" s="18" t="s">
        <v>981</v>
      </c>
      <c r="C5" s="11">
        <v>689.52</v>
      </c>
      <c r="D5" s="11" t="s">
        <v>5</v>
      </c>
      <c r="E5" s="11">
        <v>1643646.99</v>
      </c>
    </row>
    <row r="6" spans="1:7" ht="12" customHeight="1">
      <c r="A6" s="10">
        <v>42825</v>
      </c>
      <c r="B6" s="17" t="s">
        <v>981</v>
      </c>
      <c r="C6" s="11">
        <v>4309.55</v>
      </c>
      <c r="D6" s="11" t="s">
        <v>5</v>
      </c>
      <c r="E6" s="11">
        <v>1644336.51</v>
      </c>
    </row>
    <row r="7" spans="1:7" ht="12" customHeight="1">
      <c r="A7" s="6">
        <v>42825</v>
      </c>
      <c r="B7" s="2" t="s">
        <v>982</v>
      </c>
      <c r="C7" s="7">
        <v>329674</v>
      </c>
      <c r="D7" s="7" t="s">
        <v>5</v>
      </c>
      <c r="E7" s="7">
        <v>1648646.06</v>
      </c>
    </row>
    <row r="8" spans="1:7" ht="12" customHeight="1">
      <c r="A8" s="6">
        <v>42825</v>
      </c>
      <c r="B8" s="23" t="s">
        <v>971</v>
      </c>
      <c r="C8" s="25"/>
      <c r="D8" s="25">
        <v>97521.67</v>
      </c>
      <c r="E8" s="25">
        <v>1978320.06</v>
      </c>
    </row>
    <row r="9" spans="1:7" ht="12" customHeight="1">
      <c r="A9" s="6">
        <v>42825</v>
      </c>
      <c r="B9" s="23" t="s">
        <v>972</v>
      </c>
      <c r="C9" s="25">
        <v>424.47</v>
      </c>
      <c r="D9" s="25"/>
      <c r="E9" s="25">
        <v>1880798.39</v>
      </c>
    </row>
    <row r="10" spans="1:7" ht="12" customHeight="1">
      <c r="A10" s="6">
        <v>42825</v>
      </c>
      <c r="B10" s="23" t="s">
        <v>972</v>
      </c>
      <c r="C10" s="25">
        <v>552826.49</v>
      </c>
      <c r="D10" s="25"/>
      <c r="E10" s="25">
        <v>1881222.86</v>
      </c>
    </row>
    <row r="11" spans="1:7" ht="12" customHeight="1">
      <c r="A11" s="6">
        <v>42825</v>
      </c>
      <c r="B11" s="2" t="s">
        <v>948</v>
      </c>
      <c r="C11" s="7" t="s">
        <v>5</v>
      </c>
      <c r="D11" s="7">
        <v>294000</v>
      </c>
      <c r="E11" s="7">
        <v>2434049.35</v>
      </c>
      <c r="G11" s="72"/>
    </row>
    <row r="12" spans="1:7" ht="12" customHeight="1">
      <c r="A12" s="6">
        <v>42825</v>
      </c>
      <c r="B12" s="2" t="s">
        <v>949</v>
      </c>
      <c r="C12" s="7">
        <v>16855.48</v>
      </c>
      <c r="D12" s="7" t="s">
        <v>5</v>
      </c>
      <c r="E12" s="7">
        <v>2140049.35</v>
      </c>
    </row>
    <row r="13" spans="1:7" ht="12" customHeight="1">
      <c r="A13" s="6">
        <v>42825</v>
      </c>
      <c r="B13" s="2" t="s">
        <v>950</v>
      </c>
      <c r="C13" s="7">
        <v>12172.86</v>
      </c>
      <c r="D13" s="7" t="s">
        <v>5</v>
      </c>
      <c r="E13" s="7">
        <v>2156904.83</v>
      </c>
    </row>
    <row r="14" spans="1:7" ht="12" customHeight="1">
      <c r="A14" s="6">
        <v>42825</v>
      </c>
      <c r="B14" s="2" t="s">
        <v>951</v>
      </c>
      <c r="C14" s="7">
        <v>14600.08</v>
      </c>
      <c r="D14" s="7" t="s">
        <v>5</v>
      </c>
      <c r="E14" s="7">
        <v>2169077.69</v>
      </c>
    </row>
    <row r="15" spans="1:7" ht="12" customHeight="1">
      <c r="A15" s="6">
        <v>42825</v>
      </c>
      <c r="B15" s="2" t="s">
        <v>952</v>
      </c>
      <c r="C15" s="7">
        <v>11234.84</v>
      </c>
      <c r="D15" s="7" t="s">
        <v>5</v>
      </c>
      <c r="E15" s="7">
        <v>2183677.77</v>
      </c>
    </row>
    <row r="16" spans="1:7" ht="12" customHeight="1">
      <c r="A16" s="6">
        <v>42825</v>
      </c>
      <c r="B16" s="19" t="s">
        <v>958</v>
      </c>
      <c r="C16" s="7" t="s">
        <v>5</v>
      </c>
      <c r="D16" s="7">
        <v>9670.5</v>
      </c>
      <c r="E16" s="7">
        <v>2194912.61</v>
      </c>
      <c r="F16" s="16" t="s">
        <v>960</v>
      </c>
    </row>
    <row r="17" spans="1:10" ht="12" customHeight="1">
      <c r="A17" s="6">
        <v>42825</v>
      </c>
      <c r="B17" s="2" t="s">
        <v>953</v>
      </c>
      <c r="C17" s="7">
        <v>75.41</v>
      </c>
      <c r="D17" s="7" t="s">
        <v>5</v>
      </c>
      <c r="E17" s="7">
        <v>2185242.11</v>
      </c>
      <c r="F17" s="16" t="s">
        <v>969</v>
      </c>
    </row>
    <row r="18" spans="1:10" ht="12" customHeight="1">
      <c r="A18" s="6">
        <v>42825</v>
      </c>
      <c r="B18" s="2" t="s">
        <v>954</v>
      </c>
      <c r="C18" s="7" t="s">
        <v>5</v>
      </c>
      <c r="D18" s="7">
        <v>75.41</v>
      </c>
      <c r="E18" s="7">
        <v>2185317.52</v>
      </c>
    </row>
    <row r="19" spans="1:10" ht="12" customHeight="1">
      <c r="A19" s="6">
        <v>42825</v>
      </c>
      <c r="B19" s="2" t="s">
        <v>955</v>
      </c>
      <c r="C19" s="7" t="s">
        <v>5</v>
      </c>
      <c r="D19" s="7">
        <v>17570.52</v>
      </c>
      <c r="E19" s="7">
        <v>2185242.11</v>
      </c>
      <c r="F19" s="16" t="s">
        <v>1018</v>
      </c>
    </row>
    <row r="20" spans="1:10" ht="12" customHeight="1">
      <c r="A20" s="6">
        <v>42825</v>
      </c>
      <c r="B20" s="2" t="s">
        <v>956</v>
      </c>
      <c r="C20" s="7" t="s">
        <v>5</v>
      </c>
      <c r="D20" s="7">
        <v>500000</v>
      </c>
      <c r="E20" s="7">
        <v>2167671.59</v>
      </c>
      <c r="F20" s="16" t="s">
        <v>989</v>
      </c>
    </row>
    <row r="21" spans="1:10" ht="12" customHeight="1">
      <c r="A21" s="6">
        <v>42825</v>
      </c>
      <c r="B21" s="2" t="s">
        <v>957</v>
      </c>
      <c r="C21" s="7" t="s">
        <v>5</v>
      </c>
      <c r="D21" s="7">
        <v>800000</v>
      </c>
      <c r="E21" s="7">
        <v>1667671.59</v>
      </c>
      <c r="F21" s="16" t="s">
        <v>990</v>
      </c>
    </row>
    <row r="22" spans="1:10" ht="12" customHeight="1">
      <c r="A22" s="6">
        <v>42825</v>
      </c>
      <c r="B22" s="2" t="s">
        <v>959</v>
      </c>
      <c r="C22" s="7" t="s">
        <v>5</v>
      </c>
      <c r="D22" s="7">
        <v>405600</v>
      </c>
      <c r="E22" s="7">
        <v>867671.59</v>
      </c>
      <c r="F22" s="16" t="s">
        <v>983</v>
      </c>
    </row>
    <row r="23" spans="1:10" ht="12" customHeight="1">
      <c r="A23" s="6">
        <v>42825</v>
      </c>
      <c r="B23" s="71" t="s">
        <v>943</v>
      </c>
      <c r="C23" s="25"/>
      <c r="D23" s="25">
        <v>22969.78</v>
      </c>
      <c r="E23" s="25">
        <v>462071.59</v>
      </c>
      <c r="F23" s="16" t="s">
        <v>946</v>
      </c>
      <c r="G23" s="59" t="s">
        <v>970</v>
      </c>
    </row>
    <row r="24" spans="1:10" ht="12" customHeight="1">
      <c r="A24" s="6">
        <v>42825</v>
      </c>
      <c r="B24" s="71" t="s">
        <v>944</v>
      </c>
      <c r="C24" s="25"/>
      <c r="D24" s="25">
        <v>20519.759999999998</v>
      </c>
      <c r="E24" s="25">
        <v>439101.81</v>
      </c>
      <c r="F24" s="16" t="s">
        <v>947</v>
      </c>
      <c r="G24" s="59" t="s">
        <v>970</v>
      </c>
    </row>
    <row r="25" spans="1:10" ht="12" customHeight="1">
      <c r="A25" s="6">
        <v>42825</v>
      </c>
      <c r="B25" s="23" t="s">
        <v>945</v>
      </c>
      <c r="C25" s="25">
        <v>492605.23</v>
      </c>
      <c r="D25" s="25"/>
      <c r="E25" s="25">
        <v>418582.05</v>
      </c>
    </row>
    <row r="26" spans="1:10" ht="12" customHeight="1">
      <c r="A26" s="68">
        <v>42825</v>
      </c>
      <c r="B26" s="69" t="s">
        <v>936</v>
      </c>
      <c r="C26" s="70">
        <v>543400</v>
      </c>
      <c r="D26" s="70" t="s">
        <v>5</v>
      </c>
      <c r="E26" s="70">
        <v>911187.28</v>
      </c>
    </row>
    <row r="27" spans="1:10" ht="12" customHeight="1">
      <c r="A27" s="6">
        <v>42825</v>
      </c>
      <c r="B27" s="2" t="s">
        <v>937</v>
      </c>
      <c r="C27" s="7" t="s">
        <v>5</v>
      </c>
      <c r="D27" s="7">
        <v>55990.18</v>
      </c>
      <c r="E27" s="7">
        <v>1454587.28</v>
      </c>
    </row>
    <row r="28" spans="1:10" ht="12" customHeight="1">
      <c r="A28" s="6">
        <v>42825</v>
      </c>
      <c r="B28" s="2" t="s">
        <v>50</v>
      </c>
      <c r="C28" s="7" t="s">
        <v>5</v>
      </c>
      <c r="D28" s="7">
        <v>382</v>
      </c>
      <c r="E28" s="7">
        <v>1398597.1</v>
      </c>
      <c r="I28" s="7"/>
      <c r="J28" s="22"/>
    </row>
    <row r="29" spans="1:10" ht="12" customHeight="1">
      <c r="A29" s="6">
        <v>42825</v>
      </c>
      <c r="B29" s="2" t="s">
        <v>50</v>
      </c>
      <c r="C29" s="7" t="s">
        <v>5</v>
      </c>
      <c r="D29" s="7">
        <v>514</v>
      </c>
      <c r="E29" s="7">
        <v>1398215.1</v>
      </c>
      <c r="I29" s="7"/>
      <c r="J29" s="22"/>
    </row>
    <row r="30" spans="1:10" ht="12" customHeight="1">
      <c r="A30" s="6">
        <v>42825</v>
      </c>
      <c r="B30" s="2" t="s">
        <v>934</v>
      </c>
      <c r="C30" s="7" t="s">
        <v>5</v>
      </c>
      <c r="D30" s="7">
        <v>52000</v>
      </c>
      <c r="E30" s="7">
        <v>1397701.1</v>
      </c>
      <c r="F30" s="16" t="s">
        <v>1023</v>
      </c>
      <c r="I30" s="7"/>
      <c r="J30" s="22"/>
    </row>
    <row r="31" spans="1:10" ht="12" customHeight="1">
      <c r="A31" s="10">
        <v>42825</v>
      </c>
      <c r="B31" s="18" t="s">
        <v>7</v>
      </c>
      <c r="C31" s="11">
        <v>5.33</v>
      </c>
      <c r="D31" s="11" t="s">
        <v>5</v>
      </c>
      <c r="E31" s="11">
        <v>1345701.1</v>
      </c>
      <c r="I31" s="7"/>
      <c r="J31" s="22"/>
    </row>
    <row r="32" spans="1:10" ht="12" customHeight="1">
      <c r="A32" s="10">
        <v>42825</v>
      </c>
      <c r="B32" s="17" t="s">
        <v>8</v>
      </c>
      <c r="C32" s="11">
        <v>33.299999999999997</v>
      </c>
      <c r="D32" s="11" t="s">
        <v>5</v>
      </c>
      <c r="E32" s="11">
        <v>1345706.43</v>
      </c>
      <c r="I32" s="7"/>
      <c r="J32" s="22"/>
    </row>
    <row r="33" spans="1:10" ht="12" customHeight="1">
      <c r="A33" s="6">
        <v>42825</v>
      </c>
      <c r="B33" s="2" t="s">
        <v>9</v>
      </c>
      <c r="C33" s="7" t="s">
        <v>5</v>
      </c>
      <c r="D33" s="7">
        <v>1999.01</v>
      </c>
      <c r="E33" s="7">
        <v>1345739.73</v>
      </c>
      <c r="F33" s="16" t="s">
        <v>1022</v>
      </c>
      <c r="I33" s="7"/>
      <c r="J33" s="22"/>
    </row>
    <row r="34" spans="1:10" ht="12" customHeight="1">
      <c r="A34" s="10">
        <v>42825</v>
      </c>
      <c r="B34" s="18" t="s">
        <v>10</v>
      </c>
      <c r="C34" s="11">
        <v>25.19</v>
      </c>
      <c r="D34" s="11" t="s">
        <v>5</v>
      </c>
      <c r="E34" s="11">
        <v>1343740.72</v>
      </c>
      <c r="I34" s="7"/>
      <c r="J34" s="22"/>
    </row>
    <row r="35" spans="1:10" ht="12" customHeight="1">
      <c r="A35" s="10">
        <v>42825</v>
      </c>
      <c r="B35" s="17" t="s">
        <v>11</v>
      </c>
      <c r="C35" s="11">
        <v>157.41</v>
      </c>
      <c r="D35" s="11" t="s">
        <v>5</v>
      </c>
      <c r="E35" s="11">
        <v>1343765.91</v>
      </c>
      <c r="I35" s="7"/>
      <c r="J35" s="22"/>
    </row>
    <row r="36" spans="1:10" ht="12" customHeight="1">
      <c r="A36" s="6">
        <v>42825</v>
      </c>
      <c r="B36" s="2" t="s">
        <v>12</v>
      </c>
      <c r="C36" s="7" t="s">
        <v>5</v>
      </c>
      <c r="D36" s="7">
        <v>6614.52</v>
      </c>
      <c r="E36" s="7">
        <v>1343923.32</v>
      </c>
      <c r="F36" s="16" t="s">
        <v>1022</v>
      </c>
      <c r="I36" s="7"/>
      <c r="J36" s="22"/>
    </row>
    <row r="37" spans="1:10" ht="12" customHeight="1">
      <c r="A37" s="67">
        <v>42825</v>
      </c>
      <c r="B37" s="23" t="s">
        <v>932</v>
      </c>
      <c r="C37" s="25">
        <v>5000</v>
      </c>
      <c r="D37" s="25"/>
      <c r="E37" s="25">
        <v>1337308.8</v>
      </c>
      <c r="I37" s="7"/>
      <c r="J37" s="22"/>
    </row>
    <row r="38" spans="1:10" ht="12" customHeight="1">
      <c r="A38" s="67">
        <v>42824</v>
      </c>
      <c r="B38" s="23" t="s">
        <v>931</v>
      </c>
      <c r="C38" s="25"/>
      <c r="D38" s="25">
        <v>464</v>
      </c>
      <c r="E38" s="25">
        <v>1342308.8</v>
      </c>
      <c r="I38" s="7"/>
      <c r="J38" s="22"/>
    </row>
    <row r="39" spans="1:10" ht="12" customHeight="1">
      <c r="A39" s="66">
        <v>42824</v>
      </c>
      <c r="B39" s="2" t="s">
        <v>916</v>
      </c>
      <c r="C39" s="7" t="s">
        <v>5</v>
      </c>
      <c r="D39" s="7">
        <v>6436</v>
      </c>
      <c r="E39" s="7">
        <v>1341844.8</v>
      </c>
      <c r="F39" s="16" t="s">
        <v>1025</v>
      </c>
      <c r="I39" s="7"/>
      <c r="J39" s="22"/>
    </row>
    <row r="40" spans="1:10" ht="12" customHeight="1">
      <c r="A40" s="6">
        <v>42824</v>
      </c>
      <c r="B40" s="2" t="s">
        <v>917</v>
      </c>
      <c r="C40" s="7">
        <v>13695.5</v>
      </c>
      <c r="D40" s="7" t="s">
        <v>5</v>
      </c>
      <c r="E40" s="7">
        <v>1335408.8</v>
      </c>
      <c r="I40" s="7"/>
      <c r="J40" s="22"/>
    </row>
    <row r="41" spans="1:10" ht="12" customHeight="1">
      <c r="A41" s="6">
        <v>42824</v>
      </c>
      <c r="B41" s="2" t="s">
        <v>918</v>
      </c>
      <c r="C41" s="7">
        <v>8415.34</v>
      </c>
      <c r="D41" s="7" t="s">
        <v>5</v>
      </c>
      <c r="E41" s="7">
        <v>1349104.3</v>
      </c>
      <c r="I41" s="7"/>
      <c r="J41" s="22"/>
    </row>
    <row r="42" spans="1:10" ht="12" customHeight="1">
      <c r="A42" s="6">
        <v>42824</v>
      </c>
      <c r="B42" s="2" t="s">
        <v>919</v>
      </c>
      <c r="C42" s="7" t="s">
        <v>5</v>
      </c>
      <c r="D42" s="7">
        <v>1587</v>
      </c>
      <c r="E42" s="7">
        <v>1357519.64</v>
      </c>
      <c r="F42" s="16" t="s">
        <v>1021</v>
      </c>
      <c r="G42" s="59" t="s">
        <v>930</v>
      </c>
      <c r="I42" s="7"/>
      <c r="J42" s="22"/>
    </row>
    <row r="43" spans="1:10" ht="12" customHeight="1">
      <c r="A43" s="6">
        <v>42824</v>
      </c>
      <c r="B43" s="2" t="s">
        <v>928</v>
      </c>
      <c r="C43" s="7">
        <v>384954.97</v>
      </c>
      <c r="D43" s="7" t="s">
        <v>5</v>
      </c>
      <c r="E43" s="7">
        <v>1355932.64</v>
      </c>
      <c r="I43" s="7"/>
      <c r="J43" s="22"/>
    </row>
    <row r="44" spans="1:10" ht="12" customHeight="1">
      <c r="A44" s="6">
        <v>42824</v>
      </c>
      <c r="B44" s="2" t="s">
        <v>929</v>
      </c>
      <c r="C44" s="7">
        <v>7400.8</v>
      </c>
      <c r="D44" s="7" t="s">
        <v>5</v>
      </c>
      <c r="E44" s="7">
        <v>1740887.61</v>
      </c>
      <c r="I44" s="7"/>
      <c r="J44" s="22"/>
    </row>
    <row r="45" spans="1:10" ht="12" customHeight="1">
      <c r="A45" s="6">
        <v>42824</v>
      </c>
      <c r="B45" s="2" t="s">
        <v>920</v>
      </c>
      <c r="C45" s="7">
        <v>1347154.66</v>
      </c>
      <c r="D45" s="7" t="s">
        <v>5</v>
      </c>
      <c r="E45" s="7">
        <v>1748288.41</v>
      </c>
      <c r="I45" s="7"/>
      <c r="J45" s="22"/>
    </row>
    <row r="46" spans="1:10" ht="12" customHeight="1">
      <c r="A46" s="6">
        <v>42824</v>
      </c>
      <c r="B46" s="2" t="s">
        <v>921</v>
      </c>
      <c r="C46" s="7">
        <v>4400</v>
      </c>
      <c r="D46" s="7" t="s">
        <v>5</v>
      </c>
      <c r="E46" s="7">
        <v>3095443.07</v>
      </c>
      <c r="I46" s="7"/>
      <c r="J46" s="22"/>
    </row>
    <row r="47" spans="1:10" ht="12" customHeight="1">
      <c r="A47" s="6">
        <v>42824</v>
      </c>
      <c r="B47" s="2" t="s">
        <v>922</v>
      </c>
      <c r="C47" s="7">
        <v>13804</v>
      </c>
      <c r="D47" s="7" t="s">
        <v>5</v>
      </c>
      <c r="E47" s="7">
        <v>3099843.07</v>
      </c>
      <c r="I47" s="7"/>
      <c r="J47" s="22"/>
    </row>
    <row r="48" spans="1:10" ht="12" customHeight="1">
      <c r="A48" s="6">
        <v>42824</v>
      </c>
      <c r="B48" s="2" t="s">
        <v>923</v>
      </c>
      <c r="C48" s="7">
        <v>50000</v>
      </c>
      <c r="D48" s="7" t="s">
        <v>5</v>
      </c>
      <c r="E48" s="7">
        <v>3113647.07</v>
      </c>
      <c r="I48" s="7"/>
      <c r="J48" s="22"/>
    </row>
    <row r="49" spans="1:10" ht="12" customHeight="1">
      <c r="A49" s="6">
        <v>42824</v>
      </c>
      <c r="B49" s="2" t="s">
        <v>924</v>
      </c>
      <c r="C49" s="7" t="s">
        <v>5</v>
      </c>
      <c r="D49" s="7">
        <v>833000</v>
      </c>
      <c r="E49" s="7">
        <v>3163647.07</v>
      </c>
      <c r="F49" s="16" t="s">
        <v>988</v>
      </c>
      <c r="I49" s="7"/>
      <c r="J49" s="22"/>
    </row>
    <row r="50" spans="1:10" ht="12" customHeight="1">
      <c r="A50" s="6">
        <v>42824</v>
      </c>
      <c r="B50" s="2" t="s">
        <v>925</v>
      </c>
      <c r="C50" s="7">
        <v>3772</v>
      </c>
      <c r="D50" s="7" t="s">
        <v>5</v>
      </c>
      <c r="E50" s="7">
        <v>2330647.0699999998</v>
      </c>
      <c r="I50" s="7"/>
      <c r="J50" s="22"/>
    </row>
    <row r="51" spans="1:10" ht="12" customHeight="1">
      <c r="A51" s="6">
        <v>42824</v>
      </c>
      <c r="B51" s="2" t="s">
        <v>32</v>
      </c>
      <c r="C51" s="7" t="s">
        <v>5</v>
      </c>
      <c r="D51" s="7">
        <v>15000</v>
      </c>
      <c r="E51" s="7">
        <v>2334419.0699999998</v>
      </c>
      <c r="F51" s="16" t="s">
        <v>1026</v>
      </c>
      <c r="I51" s="7"/>
      <c r="J51" s="22"/>
    </row>
    <row r="52" spans="1:10" ht="12" customHeight="1">
      <c r="A52" s="6">
        <v>42824</v>
      </c>
      <c r="B52" s="2" t="s">
        <v>927</v>
      </c>
      <c r="C52" s="7">
        <v>1042910.24</v>
      </c>
      <c r="D52" s="7" t="s">
        <v>5</v>
      </c>
      <c r="E52" s="7">
        <v>2319419.0699999998</v>
      </c>
      <c r="I52" s="7"/>
      <c r="J52" s="22"/>
    </row>
    <row r="53" spans="1:10" ht="12" customHeight="1">
      <c r="A53" s="6">
        <v>42824</v>
      </c>
      <c r="B53" s="2" t="s">
        <v>926</v>
      </c>
      <c r="C53" s="7" t="s">
        <v>5</v>
      </c>
      <c r="D53" s="7">
        <v>543400</v>
      </c>
      <c r="E53" s="7">
        <v>3362329.31</v>
      </c>
      <c r="I53" s="7"/>
      <c r="J53" s="22"/>
    </row>
    <row r="54" spans="1:10" ht="12" customHeight="1">
      <c r="A54" s="6">
        <v>42824</v>
      </c>
      <c r="B54" s="2" t="s">
        <v>887</v>
      </c>
      <c r="C54" s="7" t="s">
        <v>5</v>
      </c>
      <c r="D54" s="7">
        <v>99.65</v>
      </c>
      <c r="E54" s="7">
        <v>2818929.31</v>
      </c>
      <c r="I54" s="7"/>
      <c r="J54" s="22"/>
    </row>
    <row r="55" spans="1:10" ht="12" customHeight="1">
      <c r="A55" s="6">
        <v>42824</v>
      </c>
      <c r="B55" s="2" t="s">
        <v>888</v>
      </c>
      <c r="C55" s="7" t="s">
        <v>5</v>
      </c>
      <c r="D55" s="7">
        <v>100489.35</v>
      </c>
      <c r="E55" s="7">
        <v>2818829.66</v>
      </c>
      <c r="F55" s="16" t="s">
        <v>1011</v>
      </c>
      <c r="I55" s="7"/>
      <c r="J55" s="22"/>
    </row>
    <row r="56" spans="1:10" ht="12" customHeight="1">
      <c r="A56" s="6">
        <v>42824</v>
      </c>
      <c r="B56" s="2" t="s">
        <v>889</v>
      </c>
      <c r="C56" s="7" t="s">
        <v>5</v>
      </c>
      <c r="D56" s="7">
        <v>1311.23</v>
      </c>
      <c r="E56" s="7">
        <v>2718340.31</v>
      </c>
      <c r="F56" s="16" t="s">
        <v>964</v>
      </c>
      <c r="I56" s="7"/>
      <c r="J56" s="22"/>
    </row>
    <row r="57" spans="1:10" ht="12" customHeight="1">
      <c r="A57" s="6">
        <v>42824</v>
      </c>
      <c r="B57" s="21" t="s">
        <v>890</v>
      </c>
      <c r="C57" s="7">
        <v>5000</v>
      </c>
      <c r="D57" s="7" t="s">
        <v>5</v>
      </c>
      <c r="E57" s="7">
        <v>2717029.08</v>
      </c>
      <c r="I57" s="7"/>
      <c r="J57" s="22"/>
    </row>
    <row r="58" spans="1:10" ht="12" customHeight="1">
      <c r="A58" s="10">
        <v>42824</v>
      </c>
      <c r="B58" s="18" t="s">
        <v>7</v>
      </c>
      <c r="C58" s="11">
        <v>19.309999999999999</v>
      </c>
      <c r="D58" s="11" t="s">
        <v>5</v>
      </c>
      <c r="E58" s="11">
        <v>2722029.08</v>
      </c>
      <c r="I58" s="7"/>
      <c r="J58" s="22"/>
    </row>
    <row r="59" spans="1:10" ht="12" customHeight="1">
      <c r="A59" s="10">
        <v>42824</v>
      </c>
      <c r="B59" s="17" t="s">
        <v>8</v>
      </c>
      <c r="C59" s="11">
        <v>120.67</v>
      </c>
      <c r="D59" s="11" t="s">
        <v>5</v>
      </c>
      <c r="E59" s="11">
        <v>2722048.39</v>
      </c>
      <c r="I59" s="7"/>
      <c r="J59" s="22"/>
    </row>
    <row r="60" spans="1:10" ht="12" customHeight="1">
      <c r="A60" s="6">
        <v>42824</v>
      </c>
      <c r="B60" s="2" t="s">
        <v>9</v>
      </c>
      <c r="C60" s="7" t="s">
        <v>5</v>
      </c>
      <c r="D60" s="7">
        <v>14824.38</v>
      </c>
      <c r="E60" s="7">
        <v>2722169.06</v>
      </c>
      <c r="F60" s="16" t="s">
        <v>893</v>
      </c>
      <c r="I60" s="7"/>
      <c r="J60" s="22"/>
    </row>
    <row r="61" spans="1:10" ht="12" customHeight="1">
      <c r="A61" s="10">
        <v>42824</v>
      </c>
      <c r="B61" s="18" t="s">
        <v>10</v>
      </c>
      <c r="C61" s="11">
        <v>42.74</v>
      </c>
      <c r="D61" s="11" t="s">
        <v>5</v>
      </c>
      <c r="E61" s="11">
        <v>2707344.68</v>
      </c>
      <c r="I61" s="7"/>
      <c r="J61" s="22"/>
    </row>
    <row r="62" spans="1:10" ht="12" customHeight="1">
      <c r="A62" s="10">
        <v>42824</v>
      </c>
      <c r="B62" s="17" t="s">
        <v>11</v>
      </c>
      <c r="C62" s="11">
        <v>267.11</v>
      </c>
      <c r="D62" s="11" t="s">
        <v>5</v>
      </c>
      <c r="E62" s="11">
        <v>2707387.42</v>
      </c>
      <c r="I62" s="7"/>
      <c r="J62" s="22"/>
    </row>
    <row r="63" spans="1:10" ht="12" customHeight="1">
      <c r="A63" s="6">
        <v>42824</v>
      </c>
      <c r="B63" s="2" t="s">
        <v>12</v>
      </c>
      <c r="C63" s="7" t="s">
        <v>5</v>
      </c>
      <c r="D63" s="7">
        <v>11225.19</v>
      </c>
      <c r="E63" s="7">
        <v>2707654.53</v>
      </c>
      <c r="F63" s="16" t="s">
        <v>893</v>
      </c>
      <c r="G63" s="59">
        <f>23349.59+2699.96</f>
        <v>26049.55</v>
      </c>
      <c r="I63" s="7"/>
      <c r="J63" s="22"/>
    </row>
    <row r="64" spans="1:10" ht="12" customHeight="1">
      <c r="A64" s="6">
        <v>42824</v>
      </c>
      <c r="B64" s="2" t="s">
        <v>47</v>
      </c>
      <c r="C64" s="7">
        <v>1009.58</v>
      </c>
      <c r="D64" s="7" t="s">
        <v>5</v>
      </c>
      <c r="E64" s="7">
        <v>2696429.34</v>
      </c>
      <c r="F64" s="16" t="s">
        <v>892</v>
      </c>
      <c r="I64" s="7"/>
      <c r="J64" s="22"/>
    </row>
    <row r="65" spans="1:10" ht="12" customHeight="1">
      <c r="A65" s="6">
        <v>42823</v>
      </c>
      <c r="B65" s="2" t="s">
        <v>891</v>
      </c>
      <c r="C65" s="7">
        <v>202500</v>
      </c>
      <c r="D65" s="7" t="s">
        <v>5</v>
      </c>
      <c r="E65" s="7">
        <v>2697438.92</v>
      </c>
      <c r="I65" s="7"/>
      <c r="J65" s="22"/>
    </row>
    <row r="66" spans="1:10" ht="12" customHeight="1">
      <c r="A66" s="6">
        <v>42823</v>
      </c>
      <c r="B66" s="2" t="s">
        <v>874</v>
      </c>
      <c r="C66" s="7" t="s">
        <v>5</v>
      </c>
      <c r="D66" s="7">
        <v>343500</v>
      </c>
      <c r="E66" s="7">
        <v>2899938.92</v>
      </c>
      <c r="F66" s="16" t="s">
        <v>1015</v>
      </c>
      <c r="I66" s="7"/>
      <c r="J66" s="22"/>
    </row>
    <row r="67" spans="1:10" ht="12" customHeight="1">
      <c r="A67" s="6">
        <v>42823</v>
      </c>
      <c r="B67" s="2" t="s">
        <v>32</v>
      </c>
      <c r="C67" s="7" t="s">
        <v>5</v>
      </c>
      <c r="D67" s="7">
        <v>30000</v>
      </c>
      <c r="E67" s="7">
        <v>2556438.92</v>
      </c>
      <c r="F67" s="16" t="s">
        <v>824</v>
      </c>
      <c r="I67" s="7"/>
      <c r="J67" s="22"/>
    </row>
    <row r="68" spans="1:10" ht="12" customHeight="1">
      <c r="A68" s="6">
        <v>42823</v>
      </c>
      <c r="B68" s="19" t="s">
        <v>875</v>
      </c>
      <c r="C68" s="7" t="s">
        <v>5</v>
      </c>
      <c r="D68" s="7">
        <v>13924.68</v>
      </c>
      <c r="E68" s="7">
        <v>2526438.92</v>
      </c>
      <c r="F68" s="16" t="s">
        <v>1016</v>
      </c>
      <c r="G68" s="59" t="s">
        <v>885</v>
      </c>
      <c r="I68" s="7"/>
      <c r="J68" s="22"/>
    </row>
    <row r="69" spans="1:10" ht="12" customHeight="1">
      <c r="A69" s="6">
        <v>42823</v>
      </c>
      <c r="B69" s="2" t="s">
        <v>876</v>
      </c>
      <c r="C69" s="7" t="s">
        <v>5</v>
      </c>
      <c r="D69" s="7">
        <v>1970</v>
      </c>
      <c r="E69" s="7">
        <v>2512514.2400000002</v>
      </c>
      <c r="F69" s="16" t="s">
        <v>1020</v>
      </c>
      <c r="I69" s="7"/>
      <c r="J69" s="22"/>
    </row>
    <row r="70" spans="1:10" ht="12" customHeight="1">
      <c r="A70" s="6">
        <v>42823</v>
      </c>
      <c r="B70" s="19" t="s">
        <v>879</v>
      </c>
      <c r="C70" s="7" t="s">
        <v>5</v>
      </c>
      <c r="D70" s="7">
        <v>79999.38</v>
      </c>
      <c r="E70" s="7">
        <v>2510544.2400000002</v>
      </c>
      <c r="F70" s="16" t="s">
        <v>886</v>
      </c>
      <c r="I70" s="7"/>
      <c r="J70" s="22"/>
    </row>
    <row r="71" spans="1:10" ht="12" customHeight="1">
      <c r="A71" s="6">
        <v>42823</v>
      </c>
      <c r="B71" s="2" t="s">
        <v>877</v>
      </c>
      <c r="C71" s="7">
        <v>11224.81</v>
      </c>
      <c r="D71" s="7" t="s">
        <v>5</v>
      </c>
      <c r="E71" s="7">
        <v>2430544.86</v>
      </c>
      <c r="I71" s="7"/>
      <c r="J71" s="22"/>
    </row>
    <row r="72" spans="1:10" ht="12" customHeight="1">
      <c r="A72" s="6">
        <v>42823</v>
      </c>
      <c r="B72" s="2" t="s">
        <v>878</v>
      </c>
      <c r="C72" s="7" t="s">
        <v>5</v>
      </c>
      <c r="D72" s="7">
        <v>393000</v>
      </c>
      <c r="E72" s="7">
        <v>2441769.67</v>
      </c>
      <c r="I72" s="7"/>
      <c r="J72" s="22"/>
    </row>
    <row r="73" spans="1:10" ht="12" customHeight="1">
      <c r="A73" s="6">
        <v>42823</v>
      </c>
      <c r="B73" s="2" t="s">
        <v>848</v>
      </c>
      <c r="C73" s="7" t="s">
        <v>5</v>
      </c>
      <c r="D73" s="7">
        <v>542000</v>
      </c>
      <c r="E73" s="7">
        <v>2048769.67</v>
      </c>
      <c r="F73" s="16" t="s">
        <v>987</v>
      </c>
      <c r="I73" s="7"/>
      <c r="J73" s="22"/>
    </row>
    <row r="74" spans="1:10" ht="12" customHeight="1">
      <c r="A74" s="6">
        <v>42823</v>
      </c>
      <c r="B74" s="2" t="s">
        <v>867</v>
      </c>
      <c r="C74" s="7" t="s">
        <v>5</v>
      </c>
      <c r="D74" s="7">
        <v>38500</v>
      </c>
      <c r="E74" s="7">
        <v>1506769.67</v>
      </c>
      <c r="I74" s="7"/>
      <c r="J74" s="22"/>
    </row>
    <row r="75" spans="1:10" ht="12" customHeight="1">
      <c r="A75" s="6">
        <v>42823</v>
      </c>
      <c r="B75" s="39" t="s">
        <v>866</v>
      </c>
      <c r="C75" s="7" t="s">
        <v>5</v>
      </c>
      <c r="D75" s="7">
        <v>236562.75</v>
      </c>
      <c r="E75" s="7">
        <v>1468269.67</v>
      </c>
      <c r="F75" s="16" t="s">
        <v>883</v>
      </c>
      <c r="G75" s="59" t="s">
        <v>884</v>
      </c>
      <c r="I75" s="7"/>
      <c r="J75" s="22"/>
    </row>
    <row r="76" spans="1:10" ht="12" customHeight="1">
      <c r="A76" s="6">
        <v>42823</v>
      </c>
      <c r="B76" s="2" t="s">
        <v>849</v>
      </c>
      <c r="C76" s="7">
        <v>55000</v>
      </c>
      <c r="D76" s="7" t="s">
        <v>5</v>
      </c>
      <c r="E76" s="7">
        <v>1231706.92</v>
      </c>
      <c r="I76" s="7"/>
      <c r="J76" s="22"/>
    </row>
    <row r="77" spans="1:10" ht="12" customHeight="1">
      <c r="A77" s="6">
        <v>42823</v>
      </c>
      <c r="B77" s="2" t="s">
        <v>850</v>
      </c>
      <c r="C77" s="7">
        <v>9657</v>
      </c>
      <c r="D77" s="7" t="s">
        <v>5</v>
      </c>
      <c r="E77" s="7">
        <v>1286706.92</v>
      </c>
      <c r="I77" s="7"/>
      <c r="J77" s="22"/>
    </row>
    <row r="78" spans="1:10" ht="12" customHeight="1">
      <c r="A78" s="6">
        <v>42823</v>
      </c>
      <c r="B78" s="2" t="s">
        <v>851</v>
      </c>
      <c r="C78" s="7">
        <v>14326</v>
      </c>
      <c r="D78" s="7" t="s">
        <v>5</v>
      </c>
      <c r="E78" s="7">
        <v>1296363.92</v>
      </c>
      <c r="I78" s="7"/>
      <c r="J78" s="22"/>
    </row>
    <row r="79" spans="1:10" ht="12" customHeight="1">
      <c r="A79" s="6">
        <v>42823</v>
      </c>
      <c r="B79" s="2" t="s">
        <v>852</v>
      </c>
      <c r="C79" s="7">
        <v>8526</v>
      </c>
      <c r="D79" s="7" t="s">
        <v>5</v>
      </c>
      <c r="E79" s="7">
        <v>1310689.92</v>
      </c>
      <c r="I79" s="7"/>
      <c r="J79" s="22"/>
    </row>
    <row r="80" spans="1:10" ht="12" customHeight="1">
      <c r="A80" s="6">
        <v>42823</v>
      </c>
      <c r="B80" s="2" t="s">
        <v>853</v>
      </c>
      <c r="C80" s="7">
        <v>61009.03</v>
      </c>
      <c r="D80" s="7" t="s">
        <v>5</v>
      </c>
      <c r="E80" s="7">
        <v>1319215.92</v>
      </c>
      <c r="I80" s="7"/>
      <c r="J80" s="22"/>
    </row>
    <row r="81" spans="1:10" ht="12" customHeight="1">
      <c r="A81" s="6">
        <v>42823</v>
      </c>
      <c r="B81" s="2" t="s">
        <v>854</v>
      </c>
      <c r="C81" s="7">
        <v>3480</v>
      </c>
      <c r="D81" s="7" t="s">
        <v>5</v>
      </c>
      <c r="E81" s="7">
        <v>1380224.95</v>
      </c>
      <c r="I81" s="7"/>
      <c r="J81" s="22"/>
    </row>
    <row r="82" spans="1:10" ht="12" customHeight="1">
      <c r="A82" s="6">
        <v>42823</v>
      </c>
      <c r="B82" s="2" t="s">
        <v>855</v>
      </c>
      <c r="C82" s="7">
        <v>4640</v>
      </c>
      <c r="D82" s="7" t="s">
        <v>5</v>
      </c>
      <c r="E82" s="7">
        <v>1383704.95</v>
      </c>
      <c r="I82" s="7"/>
      <c r="J82" s="22"/>
    </row>
    <row r="83" spans="1:10" ht="12" customHeight="1">
      <c r="A83" s="6">
        <v>42823</v>
      </c>
      <c r="B83" s="2" t="s">
        <v>856</v>
      </c>
      <c r="C83" s="7">
        <v>10092</v>
      </c>
      <c r="D83" s="7" t="s">
        <v>5</v>
      </c>
      <c r="E83" s="7">
        <v>1388344.95</v>
      </c>
      <c r="I83" s="7"/>
      <c r="J83" s="22"/>
    </row>
    <row r="84" spans="1:10" ht="12" customHeight="1">
      <c r="A84" s="6">
        <v>42823</v>
      </c>
      <c r="B84" s="2" t="s">
        <v>857</v>
      </c>
      <c r="C84" s="7">
        <v>2000</v>
      </c>
      <c r="D84" s="7" t="s">
        <v>5</v>
      </c>
      <c r="E84" s="7">
        <v>1398436.95</v>
      </c>
      <c r="I84" s="7"/>
      <c r="J84" s="22"/>
    </row>
    <row r="85" spans="1:10" ht="12" customHeight="1">
      <c r="A85" s="6">
        <v>42823</v>
      </c>
      <c r="B85" s="2" t="s">
        <v>858</v>
      </c>
      <c r="C85" s="7">
        <v>11948</v>
      </c>
      <c r="D85" s="7" t="s">
        <v>5</v>
      </c>
      <c r="E85" s="7">
        <v>1400436.95</v>
      </c>
      <c r="I85" s="7"/>
      <c r="J85" s="22"/>
    </row>
    <row r="86" spans="1:10" ht="12" customHeight="1">
      <c r="A86" s="6">
        <v>42823</v>
      </c>
      <c r="B86" s="2" t="s">
        <v>859</v>
      </c>
      <c r="C86" s="7">
        <v>23548</v>
      </c>
      <c r="D86" s="7" t="s">
        <v>5</v>
      </c>
      <c r="E86" s="7">
        <v>1412384.95</v>
      </c>
      <c r="I86" s="7"/>
      <c r="J86" s="22"/>
    </row>
    <row r="87" spans="1:10" ht="12" customHeight="1">
      <c r="A87" s="6">
        <v>42823</v>
      </c>
      <c r="B87" s="2" t="s">
        <v>860</v>
      </c>
      <c r="C87" s="7">
        <v>17400</v>
      </c>
      <c r="D87" s="7" t="s">
        <v>5</v>
      </c>
      <c r="E87" s="7">
        <v>1435932.95</v>
      </c>
      <c r="I87" s="7"/>
      <c r="J87" s="22"/>
    </row>
    <row r="88" spans="1:10" ht="12" customHeight="1">
      <c r="A88" s="6">
        <v>42823</v>
      </c>
      <c r="B88" s="2" t="s">
        <v>861</v>
      </c>
      <c r="C88" s="7">
        <v>1434545.52</v>
      </c>
      <c r="D88" s="7" t="s">
        <v>5</v>
      </c>
      <c r="E88" s="7">
        <v>1453332.95</v>
      </c>
      <c r="I88" s="7"/>
      <c r="J88" s="22"/>
    </row>
    <row r="89" spans="1:10" ht="12" customHeight="1">
      <c r="A89" s="6">
        <v>42823</v>
      </c>
      <c r="B89" s="2" t="s">
        <v>868</v>
      </c>
      <c r="C89" s="7">
        <v>1206.4000000000001</v>
      </c>
      <c r="D89" s="7" t="s">
        <v>5</v>
      </c>
      <c r="E89" s="7">
        <v>2887878.47</v>
      </c>
      <c r="I89" s="7"/>
      <c r="J89" s="22"/>
    </row>
    <row r="90" spans="1:10" ht="12" customHeight="1">
      <c r="A90" s="6">
        <v>42823</v>
      </c>
      <c r="B90" s="2" t="s">
        <v>869</v>
      </c>
      <c r="C90" s="7">
        <v>1020.8</v>
      </c>
      <c r="D90" s="7" t="s">
        <v>5</v>
      </c>
      <c r="E90" s="7">
        <v>2889084.87</v>
      </c>
      <c r="I90" s="7"/>
      <c r="J90" s="22"/>
    </row>
    <row r="91" spans="1:10" ht="12" customHeight="1">
      <c r="A91" s="6">
        <v>42823</v>
      </c>
      <c r="B91" s="2" t="s">
        <v>862</v>
      </c>
      <c r="C91" s="7">
        <v>31436</v>
      </c>
      <c r="D91" s="7" t="s">
        <v>5</v>
      </c>
      <c r="E91" s="7">
        <v>2890105.67</v>
      </c>
      <c r="I91" s="7"/>
      <c r="J91" s="22"/>
    </row>
    <row r="92" spans="1:10" ht="12" customHeight="1">
      <c r="A92" s="6">
        <v>42823</v>
      </c>
      <c r="B92" s="2" t="s">
        <v>863</v>
      </c>
      <c r="C92" s="7">
        <v>62524</v>
      </c>
      <c r="D92" s="7" t="s">
        <v>5</v>
      </c>
      <c r="E92" s="7">
        <v>2921541.67</v>
      </c>
      <c r="I92" s="7"/>
      <c r="J92" s="22"/>
    </row>
    <row r="93" spans="1:10" ht="12" customHeight="1">
      <c r="A93" s="6">
        <v>42823</v>
      </c>
      <c r="B93" s="2" t="s">
        <v>870</v>
      </c>
      <c r="C93" s="7">
        <v>12760</v>
      </c>
      <c r="D93" s="7" t="s">
        <v>5</v>
      </c>
      <c r="E93" s="7">
        <v>2984065.67</v>
      </c>
      <c r="I93" s="7"/>
      <c r="J93" s="22"/>
    </row>
    <row r="94" spans="1:10" ht="12" customHeight="1">
      <c r="A94" s="6">
        <v>42823</v>
      </c>
      <c r="B94" s="2" t="s">
        <v>871</v>
      </c>
      <c r="C94" s="7">
        <v>3480</v>
      </c>
      <c r="D94" s="7" t="s">
        <v>5</v>
      </c>
      <c r="E94" s="7">
        <v>2996825.67</v>
      </c>
      <c r="I94" s="7"/>
      <c r="J94" s="22"/>
    </row>
    <row r="95" spans="1:10" ht="12" customHeight="1">
      <c r="A95" s="6">
        <v>42823</v>
      </c>
      <c r="B95" s="2" t="s">
        <v>864</v>
      </c>
      <c r="C95" s="7" t="s">
        <v>5</v>
      </c>
      <c r="D95" s="7">
        <v>1099</v>
      </c>
      <c r="E95" s="7">
        <v>3000305.67</v>
      </c>
      <c r="F95" s="16" t="s">
        <v>979</v>
      </c>
      <c r="I95" s="7"/>
      <c r="J95" s="22"/>
    </row>
    <row r="96" spans="1:10" ht="12" customHeight="1">
      <c r="A96" s="6">
        <v>42823</v>
      </c>
      <c r="B96" s="2" t="s">
        <v>872</v>
      </c>
      <c r="C96" s="7" t="s">
        <v>5</v>
      </c>
      <c r="D96" s="7">
        <v>4395</v>
      </c>
      <c r="E96" s="7">
        <v>2999206.67</v>
      </c>
      <c r="F96" s="16" t="s">
        <v>1019</v>
      </c>
      <c r="I96" s="7"/>
      <c r="J96" s="22"/>
    </row>
    <row r="97" spans="1:10" ht="12" customHeight="1">
      <c r="A97" s="6">
        <v>42823</v>
      </c>
      <c r="B97" s="2" t="s">
        <v>865</v>
      </c>
      <c r="C97" s="7" t="s">
        <v>5</v>
      </c>
      <c r="D97" s="7">
        <v>1099</v>
      </c>
      <c r="E97" s="7">
        <v>2994811.67</v>
      </c>
      <c r="F97" s="16" t="s">
        <v>1013</v>
      </c>
      <c r="G97" s="59" t="s">
        <v>118</v>
      </c>
      <c r="I97" s="7"/>
      <c r="J97" s="22"/>
    </row>
    <row r="98" spans="1:10" ht="12" customHeight="1">
      <c r="A98" s="6">
        <v>42823</v>
      </c>
      <c r="B98" s="2" t="s">
        <v>826</v>
      </c>
      <c r="C98" s="7" t="s">
        <v>5</v>
      </c>
      <c r="D98" s="7">
        <v>1099</v>
      </c>
      <c r="E98" s="7">
        <v>2993712.67</v>
      </c>
      <c r="F98" s="16" t="s">
        <v>968</v>
      </c>
      <c r="G98" s="59" t="s">
        <v>254</v>
      </c>
      <c r="I98" s="7"/>
      <c r="J98" s="22"/>
    </row>
    <row r="99" spans="1:10" ht="12" customHeight="1">
      <c r="A99" s="6">
        <v>42823</v>
      </c>
      <c r="B99" s="2" t="s">
        <v>827</v>
      </c>
      <c r="C99" s="7" t="s">
        <v>5</v>
      </c>
      <c r="D99" s="7">
        <v>420</v>
      </c>
      <c r="E99" s="7">
        <v>2992613.67</v>
      </c>
      <c r="F99" s="16" t="s">
        <v>1020</v>
      </c>
      <c r="G99" s="59" t="s">
        <v>873</v>
      </c>
      <c r="I99" s="7"/>
      <c r="J99" s="22"/>
    </row>
    <row r="100" spans="1:10" ht="12" customHeight="1">
      <c r="A100" s="6">
        <v>42823</v>
      </c>
      <c r="B100" s="2" t="s">
        <v>828</v>
      </c>
      <c r="C100" s="7">
        <v>2440</v>
      </c>
      <c r="D100" s="7" t="s">
        <v>5</v>
      </c>
      <c r="E100" s="7">
        <v>2992193.67</v>
      </c>
      <c r="I100" s="7"/>
      <c r="J100" s="22"/>
    </row>
    <row r="101" spans="1:10" ht="12" customHeight="1">
      <c r="A101" s="6">
        <v>42823</v>
      </c>
      <c r="B101" s="2" t="s">
        <v>829</v>
      </c>
      <c r="C101" s="7" t="s">
        <v>5</v>
      </c>
      <c r="D101" s="7">
        <v>50000</v>
      </c>
      <c r="E101" s="7">
        <v>2994633.67</v>
      </c>
      <c r="F101" s="16" t="s">
        <v>1005</v>
      </c>
      <c r="I101" s="7"/>
      <c r="J101" s="22"/>
    </row>
    <row r="102" spans="1:10" ht="12" customHeight="1">
      <c r="A102" s="6">
        <v>42823</v>
      </c>
      <c r="B102" s="21" t="s">
        <v>821</v>
      </c>
      <c r="C102" s="7">
        <v>5000</v>
      </c>
      <c r="D102" s="7" t="s">
        <v>5</v>
      </c>
      <c r="E102" s="7">
        <v>2944633.67</v>
      </c>
      <c r="I102" s="7"/>
      <c r="J102" s="22"/>
    </row>
    <row r="103" spans="1:10" ht="12" customHeight="1">
      <c r="A103" s="6">
        <v>42823</v>
      </c>
      <c r="B103" s="2" t="s">
        <v>822</v>
      </c>
      <c r="C103" s="7" t="s">
        <v>5</v>
      </c>
      <c r="D103" s="7">
        <v>362508.81</v>
      </c>
      <c r="E103" s="7">
        <v>2949633.67</v>
      </c>
      <c r="F103" s="16" t="s">
        <v>1001</v>
      </c>
      <c r="I103" s="7"/>
      <c r="J103" s="22"/>
    </row>
    <row r="104" spans="1:10" ht="12" customHeight="1">
      <c r="A104" s="6">
        <v>42823</v>
      </c>
      <c r="B104" s="2" t="s">
        <v>823</v>
      </c>
      <c r="C104" s="7" t="s">
        <v>5</v>
      </c>
      <c r="D104" s="7">
        <v>2408.59</v>
      </c>
      <c r="E104" s="7">
        <v>2587124.86</v>
      </c>
      <c r="F104" s="16" t="s">
        <v>961</v>
      </c>
      <c r="I104" s="7"/>
      <c r="J104" s="22"/>
    </row>
    <row r="105" spans="1:10" ht="12" customHeight="1">
      <c r="A105" s="10">
        <v>42823</v>
      </c>
      <c r="B105" s="18" t="s">
        <v>7</v>
      </c>
      <c r="C105" s="11">
        <v>11.52</v>
      </c>
      <c r="D105" s="11" t="s">
        <v>5</v>
      </c>
      <c r="E105" s="11">
        <v>2584716.27</v>
      </c>
      <c r="G105" s="14"/>
      <c r="I105" s="7"/>
      <c r="J105" s="22"/>
    </row>
    <row r="106" spans="1:10" ht="12" customHeight="1">
      <c r="A106" s="10">
        <v>42823</v>
      </c>
      <c r="B106" s="17" t="s">
        <v>8</v>
      </c>
      <c r="C106" s="11">
        <v>72</v>
      </c>
      <c r="D106" s="11" t="s">
        <v>5</v>
      </c>
      <c r="E106" s="11">
        <v>2584727.79</v>
      </c>
      <c r="G106" s="14"/>
      <c r="I106" s="7"/>
      <c r="J106" s="22"/>
    </row>
    <row r="107" spans="1:10" ht="12" customHeight="1">
      <c r="A107" s="6">
        <v>42823</v>
      </c>
      <c r="B107" s="2" t="s">
        <v>9</v>
      </c>
      <c r="C107" s="7" t="s">
        <v>5</v>
      </c>
      <c r="D107" s="7">
        <v>9404.99</v>
      </c>
      <c r="E107" s="7">
        <v>2584799.79</v>
      </c>
      <c r="F107" s="16" t="s">
        <v>1012</v>
      </c>
      <c r="I107" s="7"/>
      <c r="J107" s="22"/>
    </row>
    <row r="108" spans="1:10" ht="12" customHeight="1">
      <c r="A108" s="10">
        <v>42823</v>
      </c>
      <c r="B108" s="18" t="s">
        <v>10</v>
      </c>
      <c r="C108" s="11">
        <v>87.34</v>
      </c>
      <c r="D108" s="11" t="s">
        <v>5</v>
      </c>
      <c r="E108" s="11">
        <v>2575394.7999999998</v>
      </c>
      <c r="I108" s="7"/>
      <c r="J108" s="22"/>
    </row>
    <row r="109" spans="1:10" ht="12" customHeight="1">
      <c r="A109" s="10">
        <v>42823</v>
      </c>
      <c r="B109" s="17" t="s">
        <v>11</v>
      </c>
      <c r="C109" s="11">
        <v>545.89</v>
      </c>
      <c r="D109" s="11" t="s">
        <v>5</v>
      </c>
      <c r="E109" s="11">
        <v>2575482.14</v>
      </c>
      <c r="I109" s="7"/>
      <c r="J109" s="22"/>
    </row>
    <row r="110" spans="1:10" ht="12" customHeight="1">
      <c r="A110" s="6">
        <v>42823</v>
      </c>
      <c r="B110" s="2" t="s">
        <v>12</v>
      </c>
      <c r="C110" s="7" t="s">
        <v>5</v>
      </c>
      <c r="D110" s="7">
        <v>22937.57</v>
      </c>
      <c r="E110" s="7">
        <v>2576028.0299999998</v>
      </c>
      <c r="F110" s="16" t="s">
        <v>1012</v>
      </c>
      <c r="G110" s="59">
        <f>11857.91+20484.65</f>
        <v>32342.560000000001</v>
      </c>
      <c r="I110" s="7"/>
      <c r="J110" s="22"/>
    </row>
    <row r="111" spans="1:10" ht="12" customHeight="1">
      <c r="A111" s="6">
        <v>42822</v>
      </c>
      <c r="B111" s="23" t="s">
        <v>820</v>
      </c>
      <c r="C111" s="25"/>
      <c r="D111" s="25">
        <v>15819.63</v>
      </c>
      <c r="E111" s="25">
        <v>2553090.46</v>
      </c>
      <c r="F111" s="16" t="s">
        <v>966</v>
      </c>
      <c r="I111" s="7"/>
      <c r="J111" s="22"/>
    </row>
    <row r="112" spans="1:10" ht="12" customHeight="1">
      <c r="A112" s="6">
        <v>42822</v>
      </c>
      <c r="B112" s="23" t="s">
        <v>813</v>
      </c>
      <c r="C112" s="25"/>
      <c r="D112" s="25">
        <v>150137.25</v>
      </c>
      <c r="E112" s="25">
        <v>2537270.83</v>
      </c>
      <c r="F112" s="16" t="s">
        <v>1009</v>
      </c>
      <c r="I112" s="7"/>
      <c r="J112" s="22"/>
    </row>
    <row r="113" spans="1:10" ht="12" customHeight="1">
      <c r="A113" s="6">
        <v>42822</v>
      </c>
      <c r="B113" s="2" t="s">
        <v>796</v>
      </c>
      <c r="C113" s="7" t="s">
        <v>5</v>
      </c>
      <c r="D113" s="7">
        <v>279800</v>
      </c>
      <c r="E113" s="7">
        <v>2387133.58</v>
      </c>
      <c r="F113" s="16" t="s">
        <v>1010</v>
      </c>
      <c r="I113" s="7"/>
      <c r="J113" s="22"/>
    </row>
    <row r="114" spans="1:10" ht="12" customHeight="1">
      <c r="A114" s="6">
        <v>42822</v>
      </c>
      <c r="B114" s="2" t="s">
        <v>797</v>
      </c>
      <c r="C114" s="7" t="s">
        <v>5</v>
      </c>
      <c r="D114" s="7">
        <v>1099</v>
      </c>
      <c r="E114" s="7">
        <v>2107333.58</v>
      </c>
      <c r="F114" s="16" t="s">
        <v>1006</v>
      </c>
      <c r="G114" s="59" t="s">
        <v>147</v>
      </c>
      <c r="I114" s="7"/>
      <c r="J114" s="22"/>
    </row>
    <row r="115" spans="1:10" ht="12" customHeight="1">
      <c r="A115" s="6">
        <v>42822</v>
      </c>
      <c r="B115" s="2" t="s">
        <v>50</v>
      </c>
      <c r="C115" s="7" t="s">
        <v>5</v>
      </c>
      <c r="D115" s="7">
        <v>81000</v>
      </c>
      <c r="E115" s="7">
        <v>2106234.58</v>
      </c>
      <c r="F115" s="16" t="s">
        <v>1008</v>
      </c>
      <c r="I115" s="7"/>
      <c r="J115" s="22"/>
    </row>
    <row r="116" spans="1:10" ht="12" customHeight="1">
      <c r="A116" s="6">
        <v>42822</v>
      </c>
      <c r="B116" s="39" t="s">
        <v>819</v>
      </c>
      <c r="C116" s="7" t="s">
        <v>5</v>
      </c>
      <c r="D116" s="7">
        <v>149682.1</v>
      </c>
      <c r="E116" s="7">
        <v>2025234.58</v>
      </c>
      <c r="F116" s="16" t="s">
        <v>881</v>
      </c>
      <c r="G116" s="59" t="s">
        <v>882</v>
      </c>
      <c r="I116" s="7"/>
      <c r="J116" s="22"/>
    </row>
    <row r="117" spans="1:10" ht="12" customHeight="1">
      <c r="A117" s="6">
        <v>42822</v>
      </c>
      <c r="B117" s="19" t="s">
        <v>818</v>
      </c>
      <c r="C117" s="7" t="s">
        <v>5</v>
      </c>
      <c r="D117" s="7">
        <v>112858.52</v>
      </c>
      <c r="E117" s="7">
        <v>1875552.48</v>
      </c>
      <c r="F117" s="16" t="s">
        <v>814</v>
      </c>
      <c r="I117" s="7"/>
      <c r="J117" s="22"/>
    </row>
    <row r="118" spans="1:10" ht="12" customHeight="1">
      <c r="A118" s="6">
        <v>42822</v>
      </c>
      <c r="B118" s="19" t="s">
        <v>817</v>
      </c>
      <c r="C118" s="7" t="s">
        <v>5</v>
      </c>
      <c r="D118" s="7">
        <v>29711.71</v>
      </c>
      <c r="E118" s="7">
        <v>1762693.96</v>
      </c>
      <c r="F118" s="16" t="s">
        <v>815</v>
      </c>
      <c r="I118" s="7"/>
      <c r="J118" s="22"/>
    </row>
    <row r="119" spans="1:10" ht="12" customHeight="1">
      <c r="A119" s="6">
        <v>42822</v>
      </c>
      <c r="B119" s="2" t="s">
        <v>798</v>
      </c>
      <c r="C119" s="7" t="s">
        <v>5</v>
      </c>
      <c r="D119" s="7">
        <v>158000</v>
      </c>
      <c r="E119" s="7">
        <v>1732982.25</v>
      </c>
      <c r="I119" s="7"/>
      <c r="J119" s="22"/>
    </row>
    <row r="120" spans="1:10" ht="12" customHeight="1">
      <c r="A120" s="6">
        <v>42822</v>
      </c>
      <c r="B120" s="2" t="s">
        <v>799</v>
      </c>
      <c r="C120" s="7">
        <v>50000</v>
      </c>
      <c r="D120" s="7" t="s">
        <v>5</v>
      </c>
      <c r="E120" s="7">
        <v>1574982.25</v>
      </c>
      <c r="I120" s="7"/>
      <c r="J120" s="22"/>
    </row>
    <row r="121" spans="1:10" ht="12" customHeight="1">
      <c r="A121" s="6">
        <v>42822</v>
      </c>
      <c r="B121" s="2" t="s">
        <v>50</v>
      </c>
      <c r="C121" s="7" t="s">
        <v>5</v>
      </c>
      <c r="D121" s="7">
        <v>100000</v>
      </c>
      <c r="E121" s="7">
        <v>1624982.25</v>
      </c>
      <c r="F121" s="16" t="s">
        <v>1007</v>
      </c>
      <c r="I121" s="7"/>
      <c r="J121" s="22"/>
    </row>
    <row r="122" spans="1:10" ht="12" customHeight="1">
      <c r="A122" s="6">
        <v>42822</v>
      </c>
      <c r="B122" s="2" t="s">
        <v>800</v>
      </c>
      <c r="C122" s="7">
        <v>9408.64</v>
      </c>
      <c r="D122" s="7" t="s">
        <v>5</v>
      </c>
      <c r="E122" s="7">
        <v>1524982.25</v>
      </c>
      <c r="I122" s="7"/>
      <c r="J122" s="22"/>
    </row>
    <row r="123" spans="1:10" ht="12" customHeight="1">
      <c r="A123" s="6">
        <v>42822</v>
      </c>
      <c r="B123" s="2" t="s">
        <v>801</v>
      </c>
      <c r="C123" s="7">
        <v>18260.7</v>
      </c>
      <c r="D123" s="7" t="s">
        <v>5</v>
      </c>
      <c r="E123" s="7">
        <v>1534390.89</v>
      </c>
      <c r="I123" s="7"/>
      <c r="J123" s="22"/>
    </row>
    <row r="124" spans="1:10" ht="12" customHeight="1">
      <c r="A124" s="6">
        <v>42822</v>
      </c>
      <c r="B124" s="2" t="s">
        <v>802</v>
      </c>
      <c r="C124" s="7">
        <v>20718.16</v>
      </c>
      <c r="D124" s="7" t="s">
        <v>5</v>
      </c>
      <c r="E124" s="7">
        <v>1552651.59</v>
      </c>
      <c r="I124" s="7"/>
      <c r="J124" s="22"/>
    </row>
    <row r="125" spans="1:10" ht="12" customHeight="1">
      <c r="A125" s="6">
        <v>42822</v>
      </c>
      <c r="B125" s="2" t="s">
        <v>803</v>
      </c>
      <c r="C125" s="7" t="s">
        <v>5</v>
      </c>
      <c r="D125" s="7">
        <v>35000</v>
      </c>
      <c r="E125" s="7">
        <v>1573369.75</v>
      </c>
      <c r="F125" s="16" t="s">
        <v>1016</v>
      </c>
      <c r="I125" s="7"/>
      <c r="J125" s="22"/>
    </row>
    <row r="126" spans="1:10" ht="12" customHeight="1">
      <c r="A126" s="6">
        <v>42822</v>
      </c>
      <c r="B126" s="19" t="s">
        <v>816</v>
      </c>
      <c r="C126" s="7" t="s">
        <v>5</v>
      </c>
      <c r="D126" s="7">
        <v>13034</v>
      </c>
      <c r="E126" s="7">
        <v>1538369.75</v>
      </c>
      <c r="F126" s="16" t="s">
        <v>825</v>
      </c>
      <c r="I126" s="7"/>
      <c r="J126" s="22"/>
    </row>
    <row r="127" spans="1:10" ht="12" customHeight="1">
      <c r="A127" s="6">
        <v>42822</v>
      </c>
      <c r="B127" s="2" t="s">
        <v>804</v>
      </c>
      <c r="C127" s="7" t="s">
        <v>5</v>
      </c>
      <c r="D127" s="7">
        <v>4146</v>
      </c>
      <c r="E127" s="7">
        <v>1525335.75</v>
      </c>
      <c r="F127" s="16" t="s">
        <v>967</v>
      </c>
      <c r="G127" s="59" t="s">
        <v>811</v>
      </c>
      <c r="I127" s="7"/>
      <c r="J127" s="22"/>
    </row>
    <row r="128" spans="1:10" ht="12" customHeight="1">
      <c r="A128" s="6">
        <v>42822</v>
      </c>
      <c r="B128" s="2" t="s">
        <v>805</v>
      </c>
      <c r="C128" s="7">
        <v>1800</v>
      </c>
      <c r="D128" s="7" t="s">
        <v>5</v>
      </c>
      <c r="E128" s="7">
        <v>1521189.75</v>
      </c>
      <c r="I128" s="7"/>
      <c r="J128" s="22"/>
    </row>
    <row r="129" spans="1:10" ht="12" customHeight="1">
      <c r="A129" s="6">
        <v>42822</v>
      </c>
      <c r="B129" s="2" t="s">
        <v>806</v>
      </c>
      <c r="C129" s="7">
        <v>20000</v>
      </c>
      <c r="D129" s="7" t="s">
        <v>5</v>
      </c>
      <c r="E129" s="7">
        <v>1522989.75</v>
      </c>
      <c r="I129" s="7"/>
      <c r="J129" s="22"/>
    </row>
    <row r="130" spans="1:10" ht="12" customHeight="1">
      <c r="A130" s="6">
        <v>42822</v>
      </c>
      <c r="B130" s="2" t="s">
        <v>807</v>
      </c>
      <c r="C130" s="7">
        <v>1982093.15</v>
      </c>
      <c r="D130" s="7" t="s">
        <v>5</v>
      </c>
      <c r="E130" s="7">
        <v>1542989.75</v>
      </c>
      <c r="I130" s="7"/>
      <c r="J130" s="22"/>
    </row>
    <row r="131" spans="1:10" ht="12" customHeight="1">
      <c r="A131" s="6">
        <v>42822</v>
      </c>
      <c r="B131" s="2" t="s">
        <v>808</v>
      </c>
      <c r="C131" s="7" t="s">
        <v>5</v>
      </c>
      <c r="D131" s="7">
        <v>7673.27</v>
      </c>
      <c r="E131" s="7">
        <v>3525082.9</v>
      </c>
      <c r="I131" s="7"/>
      <c r="J131" s="22"/>
    </row>
    <row r="132" spans="1:10" ht="12" customHeight="1">
      <c r="A132" s="6">
        <v>42822</v>
      </c>
      <c r="B132" s="2" t="s">
        <v>809</v>
      </c>
      <c r="C132" s="7" t="s">
        <v>5</v>
      </c>
      <c r="D132" s="7">
        <v>2483</v>
      </c>
      <c r="E132" s="7">
        <v>3517409.63</v>
      </c>
      <c r="F132" s="16" t="s">
        <v>794</v>
      </c>
      <c r="G132" s="59" t="s">
        <v>812</v>
      </c>
      <c r="I132" s="7"/>
      <c r="J132" s="22"/>
    </row>
    <row r="133" spans="1:10" ht="12" customHeight="1">
      <c r="A133" s="6">
        <v>42822</v>
      </c>
      <c r="B133" s="2" t="s">
        <v>810</v>
      </c>
      <c r="C133" s="7" t="s">
        <v>5</v>
      </c>
      <c r="D133" s="7">
        <v>4395</v>
      </c>
      <c r="E133" s="7">
        <v>3514926.63</v>
      </c>
      <c r="F133" s="16" t="s">
        <v>991</v>
      </c>
      <c r="G133" s="59" t="s">
        <v>254</v>
      </c>
      <c r="I133" s="7"/>
      <c r="J133" s="22"/>
    </row>
    <row r="134" spans="1:10" ht="12" customHeight="1">
      <c r="A134" s="6">
        <v>42822</v>
      </c>
      <c r="B134" s="19" t="s">
        <v>787</v>
      </c>
      <c r="C134" s="7" t="s">
        <v>5</v>
      </c>
      <c r="D134" s="7">
        <v>9774.25</v>
      </c>
      <c r="E134" s="7">
        <v>3510531.63</v>
      </c>
      <c r="F134" s="16" t="s">
        <v>793</v>
      </c>
      <c r="I134" s="7"/>
      <c r="J134" s="22"/>
    </row>
    <row r="135" spans="1:10" ht="12" customHeight="1">
      <c r="A135" s="6">
        <v>42822</v>
      </c>
      <c r="B135" s="2" t="s">
        <v>788</v>
      </c>
      <c r="C135" s="7">
        <v>2766</v>
      </c>
      <c r="D135" s="7" t="s">
        <v>5</v>
      </c>
      <c r="E135" s="7">
        <v>3500757.38</v>
      </c>
      <c r="I135" s="7"/>
      <c r="J135" s="22"/>
    </row>
    <row r="136" spans="1:10" ht="12" customHeight="1">
      <c r="A136" s="6">
        <v>42822</v>
      </c>
      <c r="B136" s="2" t="s">
        <v>789</v>
      </c>
      <c r="C136" s="7" t="s">
        <v>5</v>
      </c>
      <c r="D136" s="7">
        <v>162000</v>
      </c>
      <c r="E136" s="7">
        <v>3503523.38</v>
      </c>
      <c r="I136" s="7"/>
      <c r="J136" s="22"/>
    </row>
    <row r="137" spans="1:10" ht="12" customHeight="1">
      <c r="A137" s="6">
        <v>42822</v>
      </c>
      <c r="B137" s="19" t="s">
        <v>790</v>
      </c>
      <c r="C137" s="7" t="s">
        <v>5</v>
      </c>
      <c r="D137" s="7">
        <v>92177.27</v>
      </c>
      <c r="E137" s="7">
        <v>3341523.38</v>
      </c>
      <c r="F137" s="16" t="s">
        <v>792</v>
      </c>
      <c r="I137" s="7"/>
      <c r="J137" s="22"/>
    </row>
    <row r="138" spans="1:10" ht="12" customHeight="1">
      <c r="A138" s="6">
        <v>42822</v>
      </c>
      <c r="B138" s="19" t="s">
        <v>791</v>
      </c>
      <c r="C138" s="7" t="s">
        <v>5</v>
      </c>
      <c r="D138" s="7">
        <v>151844</v>
      </c>
      <c r="E138" s="7">
        <v>3249346.11</v>
      </c>
      <c r="F138" s="16" t="s">
        <v>792</v>
      </c>
      <c r="I138" s="7"/>
      <c r="J138" s="22"/>
    </row>
    <row r="139" spans="1:10" ht="12" customHeight="1">
      <c r="A139" s="6">
        <v>42822</v>
      </c>
      <c r="B139" s="2" t="s">
        <v>775</v>
      </c>
      <c r="C139" s="7" t="s">
        <v>5</v>
      </c>
      <c r="D139" s="7">
        <v>202968.5</v>
      </c>
      <c r="E139" s="7">
        <v>3097502.11</v>
      </c>
      <c r="F139" s="16" t="s">
        <v>913</v>
      </c>
      <c r="I139" s="7"/>
      <c r="J139" s="22"/>
    </row>
    <row r="140" spans="1:10" ht="12" customHeight="1">
      <c r="A140" s="6">
        <v>42822</v>
      </c>
      <c r="B140" s="2" t="s">
        <v>776</v>
      </c>
      <c r="C140" s="7" t="s">
        <v>5</v>
      </c>
      <c r="D140" s="7">
        <v>1640.22</v>
      </c>
      <c r="E140" s="7">
        <v>2894533.61</v>
      </c>
      <c r="F140" s="16" t="s">
        <v>939</v>
      </c>
      <c r="I140" s="7"/>
      <c r="J140" s="22"/>
    </row>
    <row r="141" spans="1:10" ht="12" customHeight="1">
      <c r="A141" s="6">
        <v>42822</v>
      </c>
      <c r="B141" s="2" t="s">
        <v>777</v>
      </c>
      <c r="C141" s="7" t="s">
        <v>5</v>
      </c>
      <c r="D141" s="7">
        <v>40968.31</v>
      </c>
      <c r="E141" s="7">
        <v>2892893.39</v>
      </c>
      <c r="F141" s="16" t="s">
        <v>911</v>
      </c>
      <c r="I141" s="7"/>
      <c r="J141" s="22"/>
    </row>
    <row r="142" spans="1:10" ht="12" customHeight="1">
      <c r="A142" s="6">
        <v>42822</v>
      </c>
      <c r="B142" s="2" t="s">
        <v>778</v>
      </c>
      <c r="C142" s="7">
        <v>11742.39</v>
      </c>
      <c r="D142" s="7" t="s">
        <v>5</v>
      </c>
      <c r="E142" s="7">
        <v>2851925.08</v>
      </c>
      <c r="I142" s="7"/>
      <c r="J142" s="22"/>
    </row>
    <row r="143" spans="1:10" ht="12" customHeight="1">
      <c r="A143" s="6">
        <v>42822</v>
      </c>
      <c r="B143" s="2" t="s">
        <v>779</v>
      </c>
      <c r="C143" s="7">
        <v>7476.18</v>
      </c>
      <c r="D143" s="7" t="s">
        <v>5</v>
      </c>
      <c r="E143" s="7">
        <v>2863667.47</v>
      </c>
      <c r="I143" s="7"/>
      <c r="J143" s="22"/>
    </row>
    <row r="144" spans="1:10" ht="12" customHeight="1">
      <c r="A144" s="6">
        <v>42822</v>
      </c>
      <c r="B144" s="21" t="s">
        <v>780</v>
      </c>
      <c r="C144" s="7">
        <v>5000</v>
      </c>
      <c r="D144" s="7" t="s">
        <v>5</v>
      </c>
      <c r="E144" s="7">
        <v>2871143.65</v>
      </c>
      <c r="H144" s="22"/>
      <c r="I144" s="7"/>
      <c r="J144" s="22"/>
    </row>
    <row r="145" spans="1:10" ht="12" customHeight="1">
      <c r="A145" s="6">
        <v>42822</v>
      </c>
      <c r="B145" s="20" t="s">
        <v>781</v>
      </c>
      <c r="C145" s="7" t="s">
        <v>5</v>
      </c>
      <c r="D145" s="7">
        <v>7326.88</v>
      </c>
      <c r="E145" s="7">
        <v>2876143.65</v>
      </c>
      <c r="G145" s="14"/>
      <c r="H145" s="22"/>
      <c r="I145" s="7"/>
      <c r="J145" s="22"/>
    </row>
    <row r="146" spans="1:10" ht="12" customHeight="1">
      <c r="A146" s="10">
        <v>42822</v>
      </c>
      <c r="B146" s="18" t="s">
        <v>7</v>
      </c>
      <c r="C146" s="11">
        <v>33.380000000000003</v>
      </c>
      <c r="D146" s="11" t="s">
        <v>5</v>
      </c>
      <c r="E146" s="11">
        <v>2868816.77</v>
      </c>
      <c r="G146" s="14"/>
      <c r="H146" s="22"/>
      <c r="I146" s="7"/>
      <c r="J146" s="22"/>
    </row>
    <row r="147" spans="1:10" ht="12" customHeight="1">
      <c r="A147" s="10">
        <v>42822</v>
      </c>
      <c r="B147" s="17" t="s">
        <v>8</v>
      </c>
      <c r="C147" s="11">
        <v>208.63</v>
      </c>
      <c r="D147" s="11" t="s">
        <v>5</v>
      </c>
      <c r="E147" s="11">
        <v>2868850.15</v>
      </c>
      <c r="G147" s="14"/>
      <c r="I147" s="7"/>
      <c r="J147" s="22"/>
    </row>
    <row r="148" spans="1:10" ht="12" customHeight="1">
      <c r="A148" s="6">
        <v>42822</v>
      </c>
      <c r="B148" s="2" t="s">
        <v>9</v>
      </c>
      <c r="C148" s="7" t="s">
        <v>5</v>
      </c>
      <c r="D148" s="7">
        <v>85429.58</v>
      </c>
      <c r="E148" s="7">
        <v>2869058.78</v>
      </c>
      <c r="F148" s="16" t="s">
        <v>1002</v>
      </c>
      <c r="H148" s="22"/>
      <c r="I148" s="7"/>
      <c r="J148" s="22"/>
    </row>
    <row r="149" spans="1:10" ht="12" customHeight="1">
      <c r="A149" s="10">
        <v>42822</v>
      </c>
      <c r="B149" s="18" t="s">
        <v>10</v>
      </c>
      <c r="C149" s="11">
        <v>164.57</v>
      </c>
      <c r="D149" s="11" t="s">
        <v>5</v>
      </c>
      <c r="E149" s="11">
        <v>2783629.2</v>
      </c>
      <c r="I149" s="7"/>
      <c r="J149" s="22"/>
    </row>
    <row r="150" spans="1:10" ht="12" customHeight="1">
      <c r="A150" s="10">
        <v>42822</v>
      </c>
      <c r="B150" s="17" t="s">
        <v>11</v>
      </c>
      <c r="C150" s="11">
        <v>1028.56</v>
      </c>
      <c r="D150" s="11" t="s">
        <v>5</v>
      </c>
      <c r="E150" s="11">
        <v>2783793.77</v>
      </c>
      <c r="G150" s="59">
        <f>79199.2+29448.39</f>
        <v>108647.59</v>
      </c>
      <c r="H150" s="8" t="s">
        <v>1003</v>
      </c>
      <c r="I150" s="7"/>
      <c r="J150" s="22"/>
    </row>
    <row r="151" spans="1:10" ht="12" customHeight="1">
      <c r="A151" s="6">
        <v>42822</v>
      </c>
      <c r="B151" s="2" t="s">
        <v>12</v>
      </c>
      <c r="C151" s="7" t="s">
        <v>5</v>
      </c>
      <c r="D151" s="7">
        <v>43218.01</v>
      </c>
      <c r="E151" s="7">
        <v>2784822.33</v>
      </c>
      <c r="F151" s="16" t="s">
        <v>1002</v>
      </c>
      <c r="I151" s="7"/>
      <c r="J151" s="22"/>
    </row>
    <row r="152" spans="1:10" ht="12" customHeight="1">
      <c r="A152" s="6">
        <v>42821</v>
      </c>
      <c r="B152" s="23" t="s">
        <v>771</v>
      </c>
      <c r="C152" s="25"/>
      <c r="D152" s="25">
        <v>5500</v>
      </c>
      <c r="E152" s="25">
        <v>2741604.32</v>
      </c>
      <c r="F152" s="16" t="s">
        <v>997</v>
      </c>
      <c r="G152" s="59" t="s">
        <v>772</v>
      </c>
      <c r="I152" s="7"/>
      <c r="J152" s="22"/>
    </row>
    <row r="153" spans="1:10" ht="12" customHeight="1">
      <c r="A153" s="6">
        <v>42821</v>
      </c>
      <c r="B153" s="2" t="s">
        <v>755</v>
      </c>
      <c r="C153" s="7" t="s">
        <v>5</v>
      </c>
      <c r="D153" s="7">
        <v>1970</v>
      </c>
      <c r="E153" s="7">
        <v>2736104.32</v>
      </c>
      <c r="F153" s="16" t="s">
        <v>962</v>
      </c>
      <c r="G153" s="59" t="s">
        <v>795</v>
      </c>
      <c r="I153" s="7"/>
      <c r="J153" s="22"/>
    </row>
    <row r="154" spans="1:10" ht="12" customHeight="1">
      <c r="A154" s="6">
        <v>42821</v>
      </c>
      <c r="B154" s="2" t="s">
        <v>756</v>
      </c>
      <c r="C154" s="7" t="s">
        <v>5</v>
      </c>
      <c r="D154" s="7">
        <v>45500</v>
      </c>
      <c r="E154" s="7">
        <v>2734134.32</v>
      </c>
      <c r="F154" s="16" t="s">
        <v>996</v>
      </c>
      <c r="I154" s="7"/>
      <c r="J154" s="22"/>
    </row>
    <row r="155" spans="1:10" ht="12" customHeight="1">
      <c r="A155" s="6">
        <v>42821</v>
      </c>
      <c r="B155" s="2" t="s">
        <v>757</v>
      </c>
      <c r="C155" s="7" t="s">
        <v>5</v>
      </c>
      <c r="D155" s="7">
        <v>268415.45</v>
      </c>
      <c r="E155" s="7">
        <v>2688634.32</v>
      </c>
      <c r="F155" s="16" t="s">
        <v>999</v>
      </c>
      <c r="G155" s="59" t="s">
        <v>770</v>
      </c>
      <c r="I155" s="7"/>
      <c r="J155" s="22"/>
    </row>
    <row r="156" spans="1:10" ht="12" customHeight="1">
      <c r="A156" s="6">
        <v>42821</v>
      </c>
      <c r="B156" s="19" t="s">
        <v>758</v>
      </c>
      <c r="C156" s="7" t="s">
        <v>5</v>
      </c>
      <c r="D156" s="7">
        <v>23785.1</v>
      </c>
      <c r="E156" s="7">
        <v>2420218.87</v>
      </c>
      <c r="F156" s="16" t="s">
        <v>773</v>
      </c>
      <c r="I156" s="7"/>
      <c r="J156" s="22"/>
    </row>
    <row r="157" spans="1:10" ht="12" customHeight="1">
      <c r="A157" s="6">
        <v>42821</v>
      </c>
      <c r="B157" s="2" t="s">
        <v>738</v>
      </c>
      <c r="C157" s="7" t="s">
        <v>5</v>
      </c>
      <c r="D157" s="7">
        <v>445000</v>
      </c>
      <c r="E157" s="7">
        <v>2396433.77</v>
      </c>
      <c r="F157" s="16" t="s">
        <v>986</v>
      </c>
      <c r="I157" s="7"/>
      <c r="J157" s="22"/>
    </row>
    <row r="158" spans="1:10" ht="12" customHeight="1">
      <c r="A158" s="6">
        <v>42821</v>
      </c>
      <c r="B158" s="2" t="s">
        <v>739</v>
      </c>
      <c r="C158" s="7" t="s">
        <v>5</v>
      </c>
      <c r="D158" s="7">
        <v>800000</v>
      </c>
      <c r="E158" s="7">
        <v>1951433.77</v>
      </c>
      <c r="F158" s="16" t="s">
        <v>985</v>
      </c>
      <c r="I158" s="7"/>
      <c r="J158" s="22"/>
    </row>
    <row r="159" spans="1:10" ht="12" customHeight="1">
      <c r="A159" s="6">
        <v>42821</v>
      </c>
      <c r="B159" s="19" t="s">
        <v>748</v>
      </c>
      <c r="C159" s="7" t="s">
        <v>5</v>
      </c>
      <c r="D159" s="7">
        <v>12959.28</v>
      </c>
      <c r="E159" s="7">
        <v>1151433.77</v>
      </c>
      <c r="F159" s="16" t="s">
        <v>774</v>
      </c>
      <c r="I159" s="7"/>
      <c r="J159" s="22"/>
    </row>
    <row r="160" spans="1:10" ht="12" customHeight="1">
      <c r="A160" s="6">
        <v>42821</v>
      </c>
      <c r="B160" s="2" t="s">
        <v>740</v>
      </c>
      <c r="C160" s="7">
        <v>12330.75</v>
      </c>
      <c r="D160" s="7" t="s">
        <v>5</v>
      </c>
      <c r="E160" s="7">
        <v>1138474.49</v>
      </c>
      <c r="I160" s="7"/>
      <c r="J160" s="22"/>
    </row>
    <row r="161" spans="1:10" ht="12" customHeight="1">
      <c r="A161" s="6">
        <v>42821</v>
      </c>
      <c r="B161" s="2" t="s">
        <v>741</v>
      </c>
      <c r="C161" s="7">
        <v>11668.25</v>
      </c>
      <c r="D161" s="7" t="s">
        <v>5</v>
      </c>
      <c r="E161" s="7">
        <v>1150805.24</v>
      </c>
      <c r="I161" s="7"/>
      <c r="J161" s="22"/>
    </row>
    <row r="162" spans="1:10" ht="12" customHeight="1">
      <c r="A162" s="6">
        <v>42821</v>
      </c>
      <c r="B162" s="2" t="s">
        <v>742</v>
      </c>
      <c r="C162" s="7">
        <v>15292.25</v>
      </c>
      <c r="D162" s="7" t="s">
        <v>5</v>
      </c>
      <c r="E162" s="7">
        <v>1162473.49</v>
      </c>
      <c r="I162" s="7"/>
      <c r="J162" s="22"/>
    </row>
    <row r="163" spans="1:10" ht="12" customHeight="1">
      <c r="A163" s="6">
        <v>42821</v>
      </c>
      <c r="B163" s="2" t="s">
        <v>743</v>
      </c>
      <c r="C163" s="7">
        <v>9290.73</v>
      </c>
      <c r="D163" s="7" t="s">
        <v>5</v>
      </c>
      <c r="E163" s="7">
        <v>1177765.74</v>
      </c>
      <c r="I163" s="7"/>
      <c r="J163" s="22"/>
    </row>
    <row r="164" spans="1:10" ht="12" customHeight="1">
      <c r="A164" s="6">
        <v>42821</v>
      </c>
      <c r="B164" s="2" t="s">
        <v>744</v>
      </c>
      <c r="C164" s="7">
        <v>8051.04</v>
      </c>
      <c r="D164" s="7" t="s">
        <v>5</v>
      </c>
      <c r="E164" s="7">
        <v>1187056.47</v>
      </c>
      <c r="I164" s="7"/>
      <c r="J164" s="22"/>
    </row>
    <row r="165" spans="1:10" ht="12" customHeight="1">
      <c r="A165" s="6">
        <v>42821</v>
      </c>
      <c r="B165" s="2" t="s">
        <v>745</v>
      </c>
      <c r="C165" s="7">
        <v>8207.42</v>
      </c>
      <c r="D165" s="7" t="s">
        <v>5</v>
      </c>
      <c r="E165" s="7">
        <v>1195107.51</v>
      </c>
      <c r="I165" s="7"/>
      <c r="J165" s="22"/>
    </row>
    <row r="166" spans="1:10" ht="12" customHeight="1">
      <c r="A166" s="6">
        <v>42821</v>
      </c>
      <c r="B166" s="2" t="s">
        <v>746</v>
      </c>
      <c r="C166" s="7" t="s">
        <v>5</v>
      </c>
      <c r="D166" s="7">
        <v>97000</v>
      </c>
      <c r="E166" s="7">
        <v>1203314.93</v>
      </c>
      <c r="F166" s="16" t="s">
        <v>993</v>
      </c>
      <c r="I166" s="7"/>
      <c r="J166" s="22"/>
    </row>
    <row r="167" spans="1:10" ht="12" customHeight="1">
      <c r="A167" s="6">
        <v>42821</v>
      </c>
      <c r="B167" s="39" t="s">
        <v>751</v>
      </c>
      <c r="C167" s="7" t="s">
        <v>5</v>
      </c>
      <c r="D167" s="7">
        <v>138000</v>
      </c>
      <c r="E167" s="7">
        <v>1106314.93</v>
      </c>
      <c r="F167" s="16" t="s">
        <v>782</v>
      </c>
      <c r="G167" s="59" t="s">
        <v>786</v>
      </c>
      <c r="I167" s="7"/>
      <c r="J167" s="22"/>
    </row>
    <row r="168" spans="1:10" ht="12" customHeight="1">
      <c r="A168" s="6">
        <v>42821</v>
      </c>
      <c r="B168" s="39" t="s">
        <v>749</v>
      </c>
      <c r="C168" s="7" t="s">
        <v>5</v>
      </c>
      <c r="D168" s="7">
        <v>6975.88</v>
      </c>
      <c r="E168" s="7">
        <v>968314.93</v>
      </c>
      <c r="F168" s="16" t="s">
        <v>783</v>
      </c>
      <c r="G168" s="59" t="s">
        <v>786</v>
      </c>
      <c r="I168" s="7"/>
      <c r="J168" s="22"/>
    </row>
    <row r="169" spans="1:10" ht="12" customHeight="1">
      <c r="A169" s="6">
        <v>42821</v>
      </c>
      <c r="B169" s="39" t="s">
        <v>750</v>
      </c>
      <c r="C169" s="7" t="s">
        <v>5</v>
      </c>
      <c r="D169" s="7">
        <v>38048.93</v>
      </c>
      <c r="E169" s="7">
        <v>961339.05</v>
      </c>
      <c r="F169" s="16" t="s">
        <v>784</v>
      </c>
      <c r="G169" s="59" t="s">
        <v>786</v>
      </c>
      <c r="I169" s="7"/>
      <c r="J169" s="22"/>
    </row>
    <row r="170" spans="1:10" ht="12" customHeight="1">
      <c r="A170" s="6">
        <v>42821</v>
      </c>
      <c r="B170" s="39" t="s">
        <v>752</v>
      </c>
      <c r="C170" s="63" t="s">
        <v>5</v>
      </c>
      <c r="D170" s="63">
        <v>35350.559999999998</v>
      </c>
      <c r="E170" s="63">
        <v>923290.12</v>
      </c>
      <c r="F170" s="16" t="s">
        <v>785</v>
      </c>
      <c r="G170" s="59" t="s">
        <v>786</v>
      </c>
      <c r="I170" s="7"/>
      <c r="J170" s="22"/>
    </row>
    <row r="171" spans="1:10" ht="12" customHeight="1">
      <c r="A171" s="6">
        <v>42821</v>
      </c>
      <c r="B171" s="2" t="s">
        <v>747</v>
      </c>
      <c r="C171" s="63" t="s">
        <v>5</v>
      </c>
      <c r="D171" s="63">
        <v>120000</v>
      </c>
      <c r="E171" s="63">
        <v>887939.56</v>
      </c>
      <c r="F171" s="16" t="s">
        <v>1000</v>
      </c>
      <c r="G171" s="59" t="s">
        <v>754</v>
      </c>
      <c r="I171" s="7"/>
      <c r="J171" s="22"/>
    </row>
    <row r="172" spans="1:10">
      <c r="A172" s="6">
        <v>42821</v>
      </c>
      <c r="B172" s="2" t="s">
        <v>732</v>
      </c>
      <c r="C172" s="63">
        <v>2207.86</v>
      </c>
      <c r="D172" s="63" t="s">
        <v>5</v>
      </c>
      <c r="E172" s="63">
        <v>767939.56</v>
      </c>
      <c r="I172" s="7"/>
      <c r="J172" s="22"/>
    </row>
    <row r="173" spans="1:10">
      <c r="A173" s="6">
        <v>42821</v>
      </c>
      <c r="B173" s="2" t="s">
        <v>733</v>
      </c>
      <c r="C173" s="63">
        <v>643400</v>
      </c>
      <c r="D173" s="63" t="s">
        <v>5</v>
      </c>
      <c r="E173" s="63">
        <v>770147.42</v>
      </c>
      <c r="I173" s="7"/>
      <c r="J173" s="22"/>
    </row>
    <row r="174" spans="1:10">
      <c r="A174" s="6">
        <v>42821</v>
      </c>
      <c r="B174" s="2" t="s">
        <v>734</v>
      </c>
      <c r="C174" s="63">
        <v>300</v>
      </c>
      <c r="D174" s="63" t="s">
        <v>5</v>
      </c>
      <c r="E174" s="63">
        <v>1413547.42</v>
      </c>
      <c r="I174" s="7"/>
      <c r="J174" s="22"/>
    </row>
    <row r="175" spans="1:10">
      <c r="A175" s="6">
        <v>42821</v>
      </c>
      <c r="B175" s="2" t="s">
        <v>735</v>
      </c>
      <c r="C175" s="63">
        <v>20000</v>
      </c>
      <c r="D175" s="63" t="s">
        <v>5</v>
      </c>
      <c r="E175" s="63">
        <v>1413847.42</v>
      </c>
      <c r="I175" s="7"/>
      <c r="J175" s="22"/>
    </row>
    <row r="176" spans="1:10">
      <c r="A176" s="62">
        <v>42821</v>
      </c>
      <c r="B176" s="2" t="s">
        <v>736</v>
      </c>
      <c r="C176" s="63">
        <v>1256430.1599999999</v>
      </c>
      <c r="D176" s="63" t="s">
        <v>5</v>
      </c>
      <c r="E176" s="63">
        <v>1433847.42</v>
      </c>
      <c r="I176" s="7"/>
      <c r="J176" s="22"/>
    </row>
    <row r="177" spans="1:10">
      <c r="A177" s="62">
        <v>42821</v>
      </c>
      <c r="B177" s="19" t="s">
        <v>759</v>
      </c>
      <c r="C177" s="63" t="s">
        <v>5</v>
      </c>
      <c r="D177" s="63">
        <v>2863.01</v>
      </c>
      <c r="E177" s="63">
        <v>2690277.58</v>
      </c>
      <c r="F177" s="16" t="s">
        <v>753</v>
      </c>
      <c r="G177" s="59" t="s">
        <v>737</v>
      </c>
      <c r="I177" s="7"/>
      <c r="J177" s="22"/>
    </row>
    <row r="178" spans="1:10">
      <c r="A178" s="62">
        <v>42821</v>
      </c>
      <c r="B178" s="2" t="s">
        <v>729</v>
      </c>
      <c r="C178" s="63" t="s">
        <v>5</v>
      </c>
      <c r="D178" s="63">
        <v>1970</v>
      </c>
      <c r="E178" s="63">
        <v>2687414.57</v>
      </c>
      <c r="F178" s="16" t="s">
        <v>725</v>
      </c>
      <c r="G178" s="59" t="s">
        <v>147</v>
      </c>
      <c r="I178" s="7"/>
      <c r="J178" s="22"/>
    </row>
    <row r="179" spans="1:10">
      <c r="A179" s="62">
        <v>42821</v>
      </c>
      <c r="B179" s="2" t="s">
        <v>730</v>
      </c>
      <c r="C179" s="63" t="s">
        <v>5</v>
      </c>
      <c r="D179" s="63">
        <v>342870</v>
      </c>
      <c r="E179" s="63">
        <v>2685444.57</v>
      </c>
      <c r="F179" s="16" t="s">
        <v>992</v>
      </c>
      <c r="I179" s="7"/>
      <c r="J179" s="22"/>
    </row>
    <row r="180" spans="1:10">
      <c r="A180" s="6">
        <v>42821</v>
      </c>
      <c r="B180" s="23" t="s">
        <v>727</v>
      </c>
      <c r="C180" s="64"/>
      <c r="D180" s="64">
        <v>5806</v>
      </c>
      <c r="E180" s="64">
        <v>2342574.5699999998</v>
      </c>
      <c r="F180" s="16" t="s">
        <v>980</v>
      </c>
      <c r="I180" s="7"/>
      <c r="J180" s="22"/>
    </row>
    <row r="181" spans="1:10">
      <c r="A181" s="6">
        <v>42821</v>
      </c>
      <c r="B181" s="23" t="s">
        <v>728</v>
      </c>
      <c r="C181" s="25"/>
      <c r="D181" s="25">
        <v>1099</v>
      </c>
      <c r="E181" s="25">
        <v>2336768.5699999998</v>
      </c>
      <c r="F181" s="16" t="s">
        <v>998</v>
      </c>
      <c r="G181" s="59" t="s">
        <v>731</v>
      </c>
      <c r="I181" s="7"/>
      <c r="J181" s="22"/>
    </row>
    <row r="182" spans="1:10">
      <c r="A182" s="6">
        <v>42821</v>
      </c>
      <c r="B182" s="2" t="s">
        <v>719</v>
      </c>
      <c r="C182" s="7" t="s">
        <v>5</v>
      </c>
      <c r="D182" s="7">
        <v>28628.09</v>
      </c>
      <c r="E182" s="7">
        <v>2335669.5699999998</v>
      </c>
      <c r="F182" s="16" t="s">
        <v>905</v>
      </c>
      <c r="I182" s="7"/>
      <c r="J182" s="22"/>
    </row>
    <row r="183" spans="1:10">
      <c r="A183" s="6">
        <v>42821</v>
      </c>
      <c r="B183" s="2" t="s">
        <v>720</v>
      </c>
      <c r="C183" s="7" t="s">
        <v>5</v>
      </c>
      <c r="D183" s="7">
        <v>17077.580000000002</v>
      </c>
      <c r="E183" s="7">
        <v>2307041.48</v>
      </c>
      <c r="F183" s="16" t="s">
        <v>935</v>
      </c>
      <c r="I183" s="7"/>
      <c r="J183" s="22"/>
    </row>
    <row r="184" spans="1:10">
      <c r="A184" s="10">
        <v>42821</v>
      </c>
      <c r="B184" s="18" t="s">
        <v>7</v>
      </c>
      <c r="C184" s="11">
        <v>17.309999999999999</v>
      </c>
      <c r="D184" s="11" t="s">
        <v>5</v>
      </c>
      <c r="E184" s="11">
        <v>2289963.9</v>
      </c>
      <c r="I184" s="7"/>
      <c r="J184" s="22"/>
    </row>
    <row r="185" spans="1:10">
      <c r="A185" s="10">
        <v>42821</v>
      </c>
      <c r="B185" s="17" t="s">
        <v>8</v>
      </c>
      <c r="C185" s="11">
        <v>108.17</v>
      </c>
      <c r="D185" s="11" t="s">
        <v>5</v>
      </c>
      <c r="E185" s="11">
        <v>2289981.21</v>
      </c>
      <c r="I185" s="7"/>
      <c r="J185" s="22"/>
    </row>
    <row r="186" spans="1:10">
      <c r="A186" s="6">
        <v>42821</v>
      </c>
      <c r="B186" s="2" t="s">
        <v>9</v>
      </c>
      <c r="C186" s="7" t="s">
        <v>5</v>
      </c>
      <c r="D186" s="7">
        <v>20834.05</v>
      </c>
      <c r="E186" s="7">
        <v>2290089.38</v>
      </c>
      <c r="F186" s="16" t="s">
        <v>724</v>
      </c>
      <c r="G186" s="22">
        <f>+D186+D189</f>
        <v>58311.81</v>
      </c>
      <c r="H186" s="8">
        <v>43259.06</v>
      </c>
      <c r="I186" s="7"/>
      <c r="J186" s="22"/>
    </row>
    <row r="187" spans="1:10">
      <c r="A187" s="10">
        <v>42821</v>
      </c>
      <c r="B187" s="18" t="s">
        <v>10</v>
      </c>
      <c r="C187" s="11">
        <v>142.71</v>
      </c>
      <c r="D187" s="11" t="s">
        <v>5</v>
      </c>
      <c r="E187" s="11">
        <v>2269255.33</v>
      </c>
      <c r="I187" s="7"/>
      <c r="J187" s="22"/>
    </row>
    <row r="188" spans="1:10">
      <c r="A188" s="10">
        <v>42821</v>
      </c>
      <c r="B188" s="17" t="s">
        <v>11</v>
      </c>
      <c r="C188" s="11">
        <v>891.94</v>
      </c>
      <c r="D188" s="11" t="s">
        <v>5</v>
      </c>
      <c r="E188" s="11">
        <v>2269398.04</v>
      </c>
      <c r="I188" s="7"/>
      <c r="J188" s="22"/>
    </row>
    <row r="189" spans="1:10">
      <c r="A189" s="6">
        <v>42821</v>
      </c>
      <c r="B189" s="2" t="s">
        <v>12</v>
      </c>
      <c r="C189" s="7" t="s">
        <v>5</v>
      </c>
      <c r="D189" s="7">
        <v>37477.760000000002</v>
      </c>
      <c r="E189" s="7">
        <v>2270289.98</v>
      </c>
      <c r="F189" s="16" t="s">
        <v>724</v>
      </c>
      <c r="I189" s="7"/>
      <c r="J189" s="22"/>
    </row>
    <row r="190" spans="1:10">
      <c r="A190" s="10">
        <v>42821</v>
      </c>
      <c r="B190" s="18" t="s">
        <v>7</v>
      </c>
      <c r="C190" s="11">
        <v>28.8</v>
      </c>
      <c r="D190" s="11" t="s">
        <v>5</v>
      </c>
      <c r="E190" s="11">
        <v>2232812.2200000002</v>
      </c>
      <c r="I190" s="7"/>
      <c r="J190" s="22"/>
    </row>
    <row r="191" spans="1:10">
      <c r="A191" s="10">
        <v>42821</v>
      </c>
      <c r="B191" s="17" t="s">
        <v>8</v>
      </c>
      <c r="C191" s="11">
        <v>180</v>
      </c>
      <c r="D191" s="11" t="s">
        <v>5</v>
      </c>
      <c r="E191" s="11">
        <v>2232841.02</v>
      </c>
      <c r="G191" s="14"/>
      <c r="I191" s="7"/>
      <c r="J191" s="22"/>
    </row>
    <row r="192" spans="1:10">
      <c r="A192" s="6">
        <v>42821</v>
      </c>
      <c r="B192" s="2" t="s">
        <v>9</v>
      </c>
      <c r="C192" s="7" t="s">
        <v>5</v>
      </c>
      <c r="D192" s="7">
        <v>42017.68</v>
      </c>
      <c r="E192" s="7">
        <v>2233021.02</v>
      </c>
      <c r="F192" s="16" t="s">
        <v>915</v>
      </c>
      <c r="G192" s="14"/>
      <c r="I192" s="7"/>
      <c r="J192" s="22"/>
    </row>
    <row r="193" spans="1:10">
      <c r="A193" s="10">
        <v>42821</v>
      </c>
      <c r="B193" s="18" t="s">
        <v>10</v>
      </c>
      <c r="C193" s="11">
        <v>112.35</v>
      </c>
      <c r="D193" s="11" t="s">
        <v>5</v>
      </c>
      <c r="E193" s="11">
        <v>2191003.34</v>
      </c>
      <c r="I193" s="7"/>
      <c r="J193" s="22"/>
    </row>
    <row r="194" spans="1:10">
      <c r="A194" s="10">
        <v>42821</v>
      </c>
      <c r="B194" s="17" t="s">
        <v>11</v>
      </c>
      <c r="C194" s="11">
        <v>702.21</v>
      </c>
      <c r="D194" s="11" t="s">
        <v>5</v>
      </c>
      <c r="E194" s="11">
        <v>2191115.69</v>
      </c>
      <c r="I194" s="7"/>
      <c r="J194" s="22"/>
    </row>
    <row r="195" spans="1:10">
      <c r="A195" s="6">
        <v>42821</v>
      </c>
      <c r="B195" s="2" t="s">
        <v>12</v>
      </c>
      <c r="C195" s="7" t="s">
        <v>5</v>
      </c>
      <c r="D195" s="7">
        <v>29505.23</v>
      </c>
      <c r="E195" s="7">
        <v>2191817.9</v>
      </c>
      <c r="F195" s="16" t="s">
        <v>915</v>
      </c>
      <c r="I195" s="7"/>
      <c r="J195" s="22"/>
    </row>
    <row r="196" spans="1:10">
      <c r="A196" s="10">
        <v>42821</v>
      </c>
      <c r="B196" s="18" t="s">
        <v>342</v>
      </c>
      <c r="C196" s="11">
        <v>0.62</v>
      </c>
      <c r="D196" s="11" t="s">
        <v>5</v>
      </c>
      <c r="E196" s="11">
        <v>2162312.67</v>
      </c>
      <c r="I196" s="7"/>
      <c r="J196" s="22"/>
    </row>
    <row r="197" spans="1:10">
      <c r="A197" s="10">
        <v>42821</v>
      </c>
      <c r="B197" s="17" t="s">
        <v>343</v>
      </c>
      <c r="C197" s="11">
        <v>3.89</v>
      </c>
      <c r="D197" s="11" t="s">
        <v>5</v>
      </c>
      <c r="E197" s="11">
        <v>2162313.29</v>
      </c>
      <c r="I197" s="7"/>
      <c r="J197" s="22"/>
    </row>
    <row r="198" spans="1:10">
      <c r="A198" s="6">
        <v>42821</v>
      </c>
      <c r="B198" s="2" t="s">
        <v>344</v>
      </c>
      <c r="C198" s="7" t="s">
        <v>5</v>
      </c>
      <c r="D198" s="7">
        <v>163.80000000000001</v>
      </c>
      <c r="E198" s="7">
        <v>2162317.1800000002</v>
      </c>
      <c r="F198" s="16" t="s">
        <v>915</v>
      </c>
      <c r="I198" s="7"/>
      <c r="J198" s="22"/>
    </row>
    <row r="199" spans="1:10">
      <c r="A199" s="10">
        <v>42821</v>
      </c>
      <c r="B199" s="18" t="s">
        <v>13</v>
      </c>
      <c r="C199" s="11">
        <v>417.61</v>
      </c>
      <c r="D199" s="11" t="s">
        <v>5</v>
      </c>
      <c r="E199" s="11">
        <v>2162153.38</v>
      </c>
      <c r="I199" s="7"/>
      <c r="J199" s="22"/>
    </row>
    <row r="200" spans="1:10">
      <c r="A200" s="10">
        <v>42821</v>
      </c>
      <c r="B200" s="17" t="s">
        <v>14</v>
      </c>
      <c r="C200" s="11">
        <v>2610.09</v>
      </c>
      <c r="D200" s="11" t="s">
        <v>5</v>
      </c>
      <c r="E200" s="11">
        <v>2162570.9900000002</v>
      </c>
      <c r="I200" s="7"/>
      <c r="J200" s="22"/>
    </row>
    <row r="201" spans="1:10">
      <c r="A201" s="6">
        <v>42821</v>
      </c>
      <c r="B201" s="2" t="s">
        <v>15</v>
      </c>
      <c r="C201" s="7" t="s">
        <v>5</v>
      </c>
      <c r="D201" s="7">
        <v>27503.84</v>
      </c>
      <c r="E201" s="7">
        <v>2165181.08</v>
      </c>
      <c r="F201" s="16" t="s">
        <v>915</v>
      </c>
      <c r="I201" s="7"/>
      <c r="J201" s="22"/>
    </row>
    <row r="202" spans="1:10">
      <c r="A202" s="10">
        <v>42821</v>
      </c>
      <c r="B202" s="18" t="s">
        <v>10</v>
      </c>
      <c r="C202" s="11">
        <v>76.16</v>
      </c>
      <c r="D202" s="11" t="s">
        <v>5</v>
      </c>
      <c r="E202" s="11">
        <v>2137677.2400000002</v>
      </c>
      <c r="I202" s="7"/>
      <c r="J202" s="22"/>
    </row>
    <row r="203" spans="1:10">
      <c r="A203" s="10">
        <v>42821</v>
      </c>
      <c r="B203" s="17" t="s">
        <v>11</v>
      </c>
      <c r="C203" s="11">
        <v>476</v>
      </c>
      <c r="D203" s="11" t="s">
        <v>5</v>
      </c>
      <c r="E203" s="11">
        <v>2137753.4</v>
      </c>
      <c r="I203" s="7"/>
      <c r="J203" s="22"/>
    </row>
    <row r="204" spans="1:10">
      <c r="A204" s="6">
        <v>42821</v>
      </c>
      <c r="B204" s="2" t="s">
        <v>12</v>
      </c>
      <c r="C204" s="7" t="s">
        <v>5</v>
      </c>
      <c r="D204" s="7">
        <v>20000</v>
      </c>
      <c r="E204" s="7">
        <v>2138229.4</v>
      </c>
      <c r="F204" s="16" t="s">
        <v>1004</v>
      </c>
      <c r="I204" s="7"/>
      <c r="J204" s="22"/>
    </row>
    <row r="205" spans="1:10">
      <c r="A205" s="6">
        <v>42819</v>
      </c>
      <c r="B205" s="23" t="s">
        <v>706</v>
      </c>
      <c r="C205" s="25"/>
      <c r="D205" s="25">
        <v>40000</v>
      </c>
      <c r="E205" s="25">
        <v>2118229.4</v>
      </c>
      <c r="F205" s="16" t="s">
        <v>995</v>
      </c>
      <c r="G205" s="59" t="s">
        <v>726</v>
      </c>
      <c r="I205" s="7"/>
      <c r="J205" s="22"/>
    </row>
    <row r="206" spans="1:10">
      <c r="A206" s="6">
        <v>42819</v>
      </c>
      <c r="B206" s="23" t="s">
        <v>362</v>
      </c>
      <c r="C206" s="47"/>
      <c r="D206" s="47">
        <v>290000</v>
      </c>
      <c r="E206" s="47">
        <v>2078229.4</v>
      </c>
      <c r="F206" s="16" t="s">
        <v>912</v>
      </c>
      <c r="I206" s="7"/>
      <c r="J206" s="22"/>
    </row>
    <row r="207" spans="1:10">
      <c r="A207" s="6">
        <v>42819</v>
      </c>
      <c r="B207" s="23" t="s">
        <v>707</v>
      </c>
      <c r="C207" s="25"/>
      <c r="D207" s="25">
        <v>4073.43</v>
      </c>
      <c r="E207" s="25">
        <v>1788229.4</v>
      </c>
      <c r="F207" s="16" t="s">
        <v>994</v>
      </c>
      <c r="I207" s="7"/>
      <c r="J207" s="22"/>
    </row>
    <row r="208" spans="1:10">
      <c r="A208" s="6">
        <v>42819</v>
      </c>
      <c r="B208" s="26" t="s">
        <v>708</v>
      </c>
      <c r="C208" s="25">
        <v>5000</v>
      </c>
      <c r="D208" s="25"/>
      <c r="E208" s="25">
        <v>1784155.97</v>
      </c>
      <c r="I208" s="7"/>
      <c r="J208" s="22"/>
    </row>
    <row r="209" spans="1:10">
      <c r="A209" s="6">
        <v>42818</v>
      </c>
      <c r="B209" s="2" t="s">
        <v>695</v>
      </c>
      <c r="C209" s="7" t="s">
        <v>5</v>
      </c>
      <c r="D209" s="7">
        <v>128035.31</v>
      </c>
      <c r="E209" s="7">
        <v>1789155.97</v>
      </c>
      <c r="F209" s="16" t="s">
        <v>910</v>
      </c>
      <c r="G209" s="59" t="s">
        <v>56</v>
      </c>
      <c r="I209" s="7"/>
      <c r="J209" s="22"/>
    </row>
    <row r="210" spans="1:10">
      <c r="A210" s="6">
        <v>42818</v>
      </c>
      <c r="B210" s="48" t="s">
        <v>684</v>
      </c>
      <c r="C210" s="7">
        <v>125000</v>
      </c>
      <c r="D210" s="7" t="s">
        <v>5</v>
      </c>
      <c r="E210" s="7">
        <v>1661120.66</v>
      </c>
      <c r="I210" s="7"/>
      <c r="J210" s="22"/>
    </row>
    <row r="211" spans="1:10">
      <c r="A211" s="6">
        <v>42818</v>
      </c>
      <c r="B211" s="48" t="s">
        <v>685</v>
      </c>
      <c r="C211" s="7">
        <v>125000</v>
      </c>
      <c r="D211" s="7" t="s">
        <v>5</v>
      </c>
      <c r="E211" s="7">
        <v>1786120.66</v>
      </c>
      <c r="I211" s="7"/>
      <c r="J211" s="22"/>
    </row>
    <row r="212" spans="1:10">
      <c r="A212" s="6">
        <v>42818</v>
      </c>
      <c r="B212" s="48" t="s">
        <v>686</v>
      </c>
      <c r="C212" s="7">
        <v>2696.62</v>
      </c>
      <c r="D212" s="7" t="s">
        <v>5</v>
      </c>
      <c r="E212" s="7">
        <v>1911120.66</v>
      </c>
      <c r="I212" s="7"/>
      <c r="J212" s="22"/>
    </row>
    <row r="213" spans="1:10">
      <c r="A213" s="6">
        <v>42818</v>
      </c>
      <c r="B213" s="48" t="s">
        <v>687</v>
      </c>
      <c r="C213" s="7" t="s">
        <v>5</v>
      </c>
      <c r="D213" s="7">
        <v>177696.62</v>
      </c>
      <c r="E213" s="7">
        <v>1913817.28</v>
      </c>
      <c r="F213" s="16" t="s">
        <v>713</v>
      </c>
      <c r="I213" s="7"/>
      <c r="J213" s="22"/>
    </row>
    <row r="214" spans="1:10">
      <c r="A214" s="6">
        <v>42818</v>
      </c>
      <c r="B214" s="48" t="s">
        <v>688</v>
      </c>
      <c r="C214" s="7" t="s">
        <v>5</v>
      </c>
      <c r="D214" s="7">
        <v>80135.710000000006</v>
      </c>
      <c r="E214" s="7">
        <v>1736120.66</v>
      </c>
      <c r="F214" s="16" t="s">
        <v>715</v>
      </c>
      <c r="I214" s="7"/>
      <c r="J214" s="22"/>
    </row>
    <row r="215" spans="1:10">
      <c r="A215" s="6">
        <v>42818</v>
      </c>
      <c r="B215" s="61" t="s">
        <v>694</v>
      </c>
      <c r="C215" s="7" t="s">
        <v>5</v>
      </c>
      <c r="D215" s="7">
        <v>64081.93</v>
      </c>
      <c r="E215" s="7">
        <v>1655984.95</v>
      </c>
      <c r="F215" s="16" t="s">
        <v>701</v>
      </c>
      <c r="G215" s="59">
        <v>58841.97</v>
      </c>
      <c r="I215" s="7"/>
      <c r="J215" s="22"/>
    </row>
    <row r="216" spans="1:10">
      <c r="A216" s="6">
        <v>42818</v>
      </c>
      <c r="B216" s="48" t="s">
        <v>689</v>
      </c>
      <c r="C216" s="7" t="s">
        <v>5</v>
      </c>
      <c r="D216" s="7">
        <v>70000</v>
      </c>
      <c r="E216" s="7">
        <v>1591903.02</v>
      </c>
      <c r="F216" s="16" t="s">
        <v>909</v>
      </c>
      <c r="I216" s="7"/>
      <c r="J216" s="22"/>
    </row>
    <row r="217" spans="1:10">
      <c r="A217" s="6">
        <v>42818</v>
      </c>
      <c r="B217" s="60" t="s">
        <v>692</v>
      </c>
      <c r="C217" s="7" t="s">
        <v>5</v>
      </c>
      <c r="D217" s="7">
        <v>54040.01</v>
      </c>
      <c r="E217" s="7">
        <v>1521903.02</v>
      </c>
      <c r="F217" s="16" t="s">
        <v>704</v>
      </c>
      <c r="G217" s="59" t="s">
        <v>880</v>
      </c>
      <c r="I217" s="7"/>
      <c r="J217" s="22"/>
    </row>
    <row r="218" spans="1:10">
      <c r="A218" s="6">
        <v>42818</v>
      </c>
      <c r="B218" s="60" t="s">
        <v>693</v>
      </c>
      <c r="C218" s="7" t="s">
        <v>5</v>
      </c>
      <c r="D218" s="7">
        <v>3484.05</v>
      </c>
      <c r="E218" s="7">
        <v>1467863.01</v>
      </c>
      <c r="F218" s="16" t="s">
        <v>705</v>
      </c>
      <c r="G218" s="59" t="s">
        <v>880</v>
      </c>
      <c r="I218" s="7"/>
      <c r="J218" s="22"/>
    </row>
    <row r="219" spans="1:10">
      <c r="A219" s="6">
        <v>42818</v>
      </c>
      <c r="B219" s="48" t="s">
        <v>690</v>
      </c>
      <c r="C219" s="7">
        <v>1322941.24</v>
      </c>
      <c r="D219" s="7" t="s">
        <v>5</v>
      </c>
      <c r="E219" s="7">
        <v>1464378.96</v>
      </c>
      <c r="I219" s="7"/>
      <c r="J219" s="22"/>
    </row>
    <row r="220" spans="1:10">
      <c r="A220" s="6">
        <v>42818</v>
      </c>
      <c r="B220" s="48" t="s">
        <v>702</v>
      </c>
      <c r="C220" s="7">
        <v>208007.24</v>
      </c>
      <c r="D220" s="7" t="s">
        <v>5</v>
      </c>
      <c r="E220" s="7">
        <v>2787320.2</v>
      </c>
      <c r="I220" s="7"/>
      <c r="J220" s="22"/>
    </row>
    <row r="221" spans="1:10">
      <c r="A221" s="6">
        <v>42818</v>
      </c>
      <c r="B221" s="48" t="s">
        <v>691</v>
      </c>
      <c r="C221" s="7" t="s">
        <v>5</v>
      </c>
      <c r="D221" s="7">
        <v>208000</v>
      </c>
      <c r="E221" s="7">
        <v>2995327.44</v>
      </c>
      <c r="F221" s="16" t="s">
        <v>768</v>
      </c>
      <c r="I221" s="7"/>
      <c r="J221" s="22"/>
    </row>
    <row r="222" spans="1:10">
      <c r="A222" s="6">
        <v>42818</v>
      </c>
      <c r="B222" s="48" t="s">
        <v>703</v>
      </c>
      <c r="C222" s="7">
        <v>20000</v>
      </c>
      <c r="D222" s="7" t="s">
        <v>5</v>
      </c>
      <c r="E222" s="7">
        <v>2787327.44</v>
      </c>
      <c r="F222" s="16" t="s">
        <v>767</v>
      </c>
      <c r="I222" s="7"/>
      <c r="J222" s="22"/>
    </row>
    <row r="223" spans="1:10">
      <c r="A223" s="6">
        <v>42818</v>
      </c>
      <c r="B223" s="2" t="s">
        <v>681</v>
      </c>
      <c r="C223" s="7" t="s">
        <v>5</v>
      </c>
      <c r="D223" s="7">
        <v>6000</v>
      </c>
      <c r="E223" s="7">
        <v>2807327.44</v>
      </c>
      <c r="F223" s="16" t="s">
        <v>1024</v>
      </c>
      <c r="I223" s="7"/>
      <c r="J223" s="22"/>
    </row>
    <row r="224" spans="1:10">
      <c r="A224" s="6">
        <v>42818</v>
      </c>
      <c r="B224" s="2" t="s">
        <v>682</v>
      </c>
      <c r="C224" s="7" t="s">
        <v>5</v>
      </c>
      <c r="D224" s="7">
        <v>5000</v>
      </c>
      <c r="E224" s="7">
        <v>2801327.44</v>
      </c>
      <c r="F224" s="16" t="s">
        <v>941</v>
      </c>
      <c r="I224" s="7"/>
      <c r="J224" s="22"/>
    </row>
    <row r="225" spans="1:10">
      <c r="A225" s="6">
        <v>42818</v>
      </c>
      <c r="B225" s="2" t="s">
        <v>50</v>
      </c>
      <c r="C225" s="7" t="s">
        <v>5</v>
      </c>
      <c r="D225" s="7">
        <v>252800</v>
      </c>
      <c r="E225" s="7">
        <v>2796327.44</v>
      </c>
      <c r="F225" s="16" t="s">
        <v>940</v>
      </c>
      <c r="G225" s="59" t="s">
        <v>673</v>
      </c>
      <c r="I225" s="7"/>
      <c r="J225" s="22"/>
    </row>
    <row r="226" spans="1:10">
      <c r="A226" s="6">
        <v>42818</v>
      </c>
      <c r="B226" s="2" t="s">
        <v>50</v>
      </c>
      <c r="C226" s="7" t="s">
        <v>5</v>
      </c>
      <c r="D226" s="7">
        <v>460000</v>
      </c>
      <c r="E226" s="7">
        <v>2543527.44</v>
      </c>
      <c r="F226" s="16" t="s">
        <v>942</v>
      </c>
      <c r="I226" s="7"/>
      <c r="J226" s="22"/>
    </row>
    <row r="227" spans="1:10">
      <c r="A227" s="6">
        <v>42818</v>
      </c>
      <c r="B227" s="2" t="s">
        <v>32</v>
      </c>
      <c r="C227" s="7" t="s">
        <v>5</v>
      </c>
      <c r="D227" s="7">
        <v>2060</v>
      </c>
      <c r="E227" s="7">
        <v>2083527.44</v>
      </c>
      <c r="I227" s="7"/>
      <c r="J227" s="22"/>
    </row>
    <row r="228" spans="1:10">
      <c r="A228" s="6">
        <v>42818</v>
      </c>
      <c r="B228" s="2" t="s">
        <v>50</v>
      </c>
      <c r="C228" s="7" t="s">
        <v>5</v>
      </c>
      <c r="D228" s="7">
        <v>2360.0100000000002</v>
      </c>
      <c r="E228" s="7">
        <v>2081467.44</v>
      </c>
      <c r="F228" s="16" t="s">
        <v>896</v>
      </c>
      <c r="I228" s="7"/>
      <c r="J228" s="22"/>
    </row>
    <row r="229" spans="1:10">
      <c r="A229" s="6">
        <v>42818</v>
      </c>
      <c r="B229" s="21" t="s">
        <v>683</v>
      </c>
      <c r="C229" s="7">
        <v>5000</v>
      </c>
      <c r="D229" s="7" t="s">
        <v>5</v>
      </c>
      <c r="E229" s="7">
        <v>2079107.43</v>
      </c>
      <c r="I229" s="7"/>
      <c r="J229" s="22"/>
    </row>
    <row r="230" spans="1:10">
      <c r="A230" s="6">
        <v>42818</v>
      </c>
      <c r="B230" s="2" t="s">
        <v>679</v>
      </c>
      <c r="C230" s="7" t="s">
        <v>5</v>
      </c>
      <c r="D230" s="7">
        <v>330162.40999999997</v>
      </c>
      <c r="E230" s="7">
        <v>2084107.43</v>
      </c>
      <c r="F230" s="16" t="s">
        <v>835</v>
      </c>
      <c r="I230" s="7"/>
      <c r="J230" s="22"/>
    </row>
    <row r="231" spans="1:10">
      <c r="A231" s="6">
        <v>42818</v>
      </c>
      <c r="B231" s="2" t="s">
        <v>680</v>
      </c>
      <c r="C231" s="7" t="s">
        <v>5</v>
      </c>
      <c r="D231" s="7">
        <v>182389.45</v>
      </c>
      <c r="E231" s="7">
        <v>1753945.02</v>
      </c>
      <c r="F231" s="16" t="s">
        <v>836</v>
      </c>
      <c r="I231" s="7"/>
      <c r="J231" s="22"/>
    </row>
    <row r="232" spans="1:10">
      <c r="A232" s="10">
        <v>42818</v>
      </c>
      <c r="B232" s="18" t="s">
        <v>7</v>
      </c>
      <c r="C232" s="11">
        <v>10.06</v>
      </c>
      <c r="D232" s="11" t="s">
        <v>5</v>
      </c>
      <c r="E232" s="11">
        <v>1571555.57</v>
      </c>
      <c r="I232" s="7"/>
      <c r="J232" s="22"/>
    </row>
    <row r="233" spans="1:10">
      <c r="A233" s="10">
        <v>42818</v>
      </c>
      <c r="B233" s="17" t="s">
        <v>8</v>
      </c>
      <c r="C233" s="11">
        <v>62.9</v>
      </c>
      <c r="D233" s="11" t="s">
        <v>5</v>
      </c>
      <c r="E233" s="11">
        <v>1571565.63</v>
      </c>
      <c r="I233" s="7"/>
      <c r="J233" s="22"/>
    </row>
    <row r="234" spans="1:10">
      <c r="A234" s="6">
        <v>42818</v>
      </c>
      <c r="B234" s="2" t="s">
        <v>9</v>
      </c>
      <c r="C234" s="7" t="s">
        <v>5</v>
      </c>
      <c r="D234" s="7">
        <v>36584.82</v>
      </c>
      <c r="E234" s="7">
        <v>1571628.53</v>
      </c>
      <c r="F234" s="16" t="s">
        <v>914</v>
      </c>
      <c r="G234" s="22">
        <f>+D234+D237</f>
        <v>43442.84</v>
      </c>
      <c r="H234" s="8">
        <v>43372.84</v>
      </c>
      <c r="I234" s="7"/>
      <c r="J234" s="22"/>
    </row>
    <row r="235" spans="1:10">
      <c r="A235" s="10">
        <v>42818</v>
      </c>
      <c r="B235" s="18" t="s">
        <v>10</v>
      </c>
      <c r="C235" s="11">
        <v>26.11</v>
      </c>
      <c r="D235" s="11" t="s">
        <v>5</v>
      </c>
      <c r="E235" s="11">
        <v>1535043.71</v>
      </c>
      <c r="H235" s="65">
        <f>+G234-H234</f>
        <v>70</v>
      </c>
      <c r="I235" s="7"/>
      <c r="J235" s="22"/>
    </row>
    <row r="236" spans="1:10">
      <c r="A236" s="10">
        <v>42818</v>
      </c>
      <c r="B236" s="17" t="s">
        <v>11</v>
      </c>
      <c r="C236" s="11">
        <v>163.19999999999999</v>
      </c>
      <c r="D236" s="11" t="s">
        <v>5</v>
      </c>
      <c r="E236" s="11">
        <v>1535069.82</v>
      </c>
      <c r="I236" s="7"/>
      <c r="J236" s="22"/>
    </row>
    <row r="237" spans="1:10">
      <c r="A237" s="6">
        <v>42818</v>
      </c>
      <c r="B237" s="2" t="s">
        <v>12</v>
      </c>
      <c r="C237" s="7" t="s">
        <v>5</v>
      </c>
      <c r="D237" s="7">
        <v>6858.02</v>
      </c>
      <c r="E237" s="7">
        <v>1535233.02</v>
      </c>
      <c r="F237" s="16" t="s">
        <v>914</v>
      </c>
      <c r="I237" s="7"/>
      <c r="J237" s="22"/>
    </row>
    <row r="238" spans="1:10">
      <c r="A238" s="6">
        <v>42817</v>
      </c>
      <c r="B238" s="23" t="s">
        <v>678</v>
      </c>
      <c r="C238" s="25">
        <v>799.44</v>
      </c>
      <c r="D238" s="25"/>
      <c r="E238" s="25">
        <v>1528375</v>
      </c>
      <c r="F238" s="16" t="s">
        <v>766</v>
      </c>
      <c r="I238" s="7"/>
      <c r="J238" s="22"/>
    </row>
    <row r="239" spans="1:10">
      <c r="A239" s="6">
        <v>42817</v>
      </c>
      <c r="B239" s="2" t="s">
        <v>671</v>
      </c>
      <c r="C239" s="7">
        <v>547.53</v>
      </c>
      <c r="D239" s="7" t="s">
        <v>5</v>
      </c>
      <c r="E239" s="7">
        <v>1529174.44</v>
      </c>
      <c r="F239" s="16" t="s">
        <v>763</v>
      </c>
      <c r="I239" s="7"/>
      <c r="J239" s="22"/>
    </row>
    <row r="240" spans="1:10">
      <c r="A240" s="6">
        <v>42817</v>
      </c>
      <c r="B240" s="2" t="s">
        <v>933</v>
      </c>
      <c r="C240" s="7">
        <v>1841.64</v>
      </c>
      <c r="D240" s="7" t="s">
        <v>5</v>
      </c>
      <c r="E240" s="7">
        <v>1529721.97</v>
      </c>
      <c r="F240" s="16" t="s">
        <v>764</v>
      </c>
      <c r="I240" s="7"/>
      <c r="J240" s="22"/>
    </row>
    <row r="241" spans="1:10">
      <c r="A241" s="6">
        <v>42817</v>
      </c>
      <c r="B241" s="2" t="s">
        <v>672</v>
      </c>
      <c r="C241" s="7" t="s">
        <v>5</v>
      </c>
      <c r="D241" s="7">
        <v>20000</v>
      </c>
      <c r="E241" s="7">
        <v>1531563.61</v>
      </c>
      <c r="F241" s="16" t="s">
        <v>940</v>
      </c>
      <c r="G241" s="59" t="s">
        <v>673</v>
      </c>
      <c r="I241" s="7"/>
      <c r="J241" s="22"/>
    </row>
    <row r="242" spans="1:10">
      <c r="A242" s="6">
        <v>42817</v>
      </c>
      <c r="B242" s="2" t="s">
        <v>675</v>
      </c>
      <c r="C242" s="7">
        <v>4142.49</v>
      </c>
      <c r="D242" s="7" t="s">
        <v>5</v>
      </c>
      <c r="E242" s="7">
        <v>1511563.61</v>
      </c>
      <c r="F242" s="16" t="s">
        <v>765</v>
      </c>
      <c r="I242" s="7"/>
      <c r="J242" s="22"/>
    </row>
    <row r="243" spans="1:10">
      <c r="A243" s="6">
        <v>42817</v>
      </c>
      <c r="B243" s="2" t="s">
        <v>674</v>
      </c>
      <c r="C243" s="7">
        <v>1188.01</v>
      </c>
      <c r="D243" s="7" t="s">
        <v>5</v>
      </c>
      <c r="E243" s="7">
        <v>1515706.1</v>
      </c>
      <c r="F243" s="16" t="s">
        <v>762</v>
      </c>
      <c r="I243" s="7"/>
      <c r="J243" s="22"/>
    </row>
    <row r="244" spans="1:10">
      <c r="A244" s="6">
        <v>42817</v>
      </c>
      <c r="B244" s="19" t="s">
        <v>652</v>
      </c>
      <c r="C244" s="7" t="s">
        <v>5</v>
      </c>
      <c r="D244" s="7">
        <v>12127.61</v>
      </c>
      <c r="E244" s="7">
        <v>1516894.11</v>
      </c>
      <c r="F244" s="16" t="s">
        <v>670</v>
      </c>
      <c r="I244" s="7"/>
      <c r="J244" s="22"/>
    </row>
    <row r="245" spans="1:10">
      <c r="A245" s="6">
        <v>42817</v>
      </c>
      <c r="B245" s="19" t="s">
        <v>652</v>
      </c>
      <c r="C245" s="7" t="s">
        <v>5</v>
      </c>
      <c r="D245" s="7">
        <v>13350.25</v>
      </c>
      <c r="E245" s="7">
        <v>1504766.5</v>
      </c>
      <c r="F245" s="16" t="s">
        <v>904</v>
      </c>
      <c r="I245" s="7"/>
      <c r="J245" s="22"/>
    </row>
    <row r="246" spans="1:10">
      <c r="A246" s="6">
        <v>42817</v>
      </c>
      <c r="B246" s="2" t="s">
        <v>653</v>
      </c>
      <c r="C246" s="7" t="s">
        <v>5</v>
      </c>
      <c r="D246" s="7">
        <v>1970</v>
      </c>
      <c r="E246" s="7">
        <v>1491416.25</v>
      </c>
      <c r="F246" s="16" t="s">
        <v>901</v>
      </c>
      <c r="G246" s="59" t="s">
        <v>666</v>
      </c>
      <c r="I246" s="7"/>
      <c r="J246" s="22"/>
    </row>
    <row r="247" spans="1:10">
      <c r="A247" s="6">
        <v>42817</v>
      </c>
      <c r="B247" s="2" t="s">
        <v>654</v>
      </c>
      <c r="C247" s="7" t="s">
        <v>5</v>
      </c>
      <c r="D247" s="7">
        <v>49806.44</v>
      </c>
      <c r="E247" s="7">
        <v>1489446.25</v>
      </c>
      <c r="F247" s="16" t="s">
        <v>898</v>
      </c>
      <c r="G247" s="59" t="s">
        <v>664</v>
      </c>
      <c r="I247" s="7"/>
      <c r="J247" s="22"/>
    </row>
    <row r="248" spans="1:10">
      <c r="A248" s="6">
        <v>42817</v>
      </c>
      <c r="B248" s="2" t="s">
        <v>655</v>
      </c>
      <c r="C248" s="7">
        <v>49806.44</v>
      </c>
      <c r="D248" s="7" t="s">
        <v>5</v>
      </c>
      <c r="E248" s="7">
        <v>1439639.81</v>
      </c>
      <c r="I248" s="7"/>
      <c r="J248" s="22"/>
    </row>
    <row r="249" spans="1:10">
      <c r="A249" s="6">
        <v>42817</v>
      </c>
      <c r="B249" s="2" t="s">
        <v>656</v>
      </c>
      <c r="C249" s="7" t="s">
        <v>5</v>
      </c>
      <c r="D249" s="7">
        <v>260000</v>
      </c>
      <c r="E249" s="7">
        <v>1489446.25</v>
      </c>
      <c r="F249" s="16" t="s">
        <v>897</v>
      </c>
      <c r="G249" s="59" t="s">
        <v>665</v>
      </c>
      <c r="I249" s="7"/>
      <c r="J249" s="22"/>
    </row>
    <row r="250" spans="1:10">
      <c r="A250" s="6">
        <v>42817</v>
      </c>
      <c r="B250" s="2" t="s">
        <v>657</v>
      </c>
      <c r="C250" s="7" t="s">
        <v>5</v>
      </c>
      <c r="D250" s="7">
        <v>552000</v>
      </c>
      <c r="E250" s="7">
        <v>1229446.25</v>
      </c>
      <c r="I250" s="7"/>
      <c r="J250" s="22"/>
    </row>
    <row r="251" spans="1:10">
      <c r="A251" s="6">
        <v>42817</v>
      </c>
      <c r="B251" s="2" t="s">
        <v>658</v>
      </c>
      <c r="C251" s="7" t="s">
        <v>5</v>
      </c>
      <c r="D251" s="7">
        <v>1970</v>
      </c>
      <c r="E251" s="7">
        <v>677446.25</v>
      </c>
      <c r="F251" s="16" t="s">
        <v>899</v>
      </c>
      <c r="G251" s="59" t="s">
        <v>122</v>
      </c>
      <c r="I251" s="7"/>
      <c r="J251" s="22"/>
    </row>
    <row r="252" spans="1:10">
      <c r="A252" s="6">
        <v>42817</v>
      </c>
      <c r="B252" s="19" t="s">
        <v>662</v>
      </c>
      <c r="C252" s="7" t="s">
        <v>5</v>
      </c>
      <c r="D252" s="7">
        <v>8069.02</v>
      </c>
      <c r="E252" s="7">
        <v>675476.25</v>
      </c>
      <c r="F252" s="16" t="s">
        <v>669</v>
      </c>
      <c r="I252" s="7"/>
      <c r="J252" s="22"/>
    </row>
    <row r="253" spans="1:10">
      <c r="A253" s="6">
        <v>42817</v>
      </c>
      <c r="B253" s="2" t="s">
        <v>663</v>
      </c>
      <c r="C253" s="7" t="s">
        <v>5</v>
      </c>
      <c r="D253" s="7">
        <v>102984</v>
      </c>
      <c r="E253" s="7">
        <v>667407.23</v>
      </c>
      <c r="F253" s="16" t="s">
        <v>984</v>
      </c>
      <c r="I253" s="7"/>
      <c r="J253" s="22"/>
    </row>
    <row r="254" spans="1:10">
      <c r="A254" s="6">
        <v>42817</v>
      </c>
      <c r="B254" s="2" t="s">
        <v>659</v>
      </c>
      <c r="C254" s="7">
        <v>937290.81</v>
      </c>
      <c r="D254" s="7" t="s">
        <v>5</v>
      </c>
      <c r="E254" s="7">
        <v>564423.23</v>
      </c>
      <c r="I254" s="7"/>
      <c r="J254" s="22"/>
    </row>
    <row r="255" spans="1:10">
      <c r="A255" s="6">
        <v>42817</v>
      </c>
      <c r="B255" s="2" t="s">
        <v>660</v>
      </c>
      <c r="C255" s="7" t="s">
        <v>5</v>
      </c>
      <c r="D255" s="7">
        <v>2934.88</v>
      </c>
      <c r="E255" s="7">
        <v>1501714.04</v>
      </c>
      <c r="F255" s="16" t="s">
        <v>965</v>
      </c>
      <c r="G255" s="59" t="s">
        <v>668</v>
      </c>
      <c r="I255" s="7"/>
      <c r="J255" s="22"/>
    </row>
    <row r="256" spans="1:10">
      <c r="A256" s="6">
        <v>42817</v>
      </c>
      <c r="B256" s="2" t="s">
        <v>411</v>
      </c>
      <c r="C256" s="7">
        <v>210000</v>
      </c>
      <c r="D256" s="7" t="s">
        <v>5</v>
      </c>
      <c r="E256" s="7">
        <v>1498779.16</v>
      </c>
      <c r="F256" s="16" t="s">
        <v>761</v>
      </c>
      <c r="I256" s="7"/>
      <c r="J256" s="22"/>
    </row>
    <row r="257" spans="1:10">
      <c r="A257" s="6">
        <v>42817</v>
      </c>
      <c r="B257" s="2" t="s">
        <v>661</v>
      </c>
      <c r="C257" s="7" t="s">
        <v>5</v>
      </c>
      <c r="D257" s="7">
        <v>946</v>
      </c>
      <c r="E257" s="7">
        <v>1708779.16</v>
      </c>
      <c r="F257" s="16" t="s">
        <v>647</v>
      </c>
      <c r="I257" s="7"/>
      <c r="J257" s="22"/>
    </row>
    <row r="258" spans="1:10">
      <c r="A258" s="6">
        <v>42817</v>
      </c>
      <c r="B258" s="2" t="s">
        <v>609</v>
      </c>
      <c r="C258" s="7" t="s">
        <v>5</v>
      </c>
      <c r="D258" s="7">
        <v>200000</v>
      </c>
      <c r="E258" s="7">
        <v>1707833.16</v>
      </c>
      <c r="F258" s="16" t="s">
        <v>907</v>
      </c>
      <c r="I258" s="7"/>
      <c r="J258" s="22"/>
    </row>
    <row r="259" spans="1:10">
      <c r="A259" s="6">
        <v>42817</v>
      </c>
      <c r="B259" s="2" t="s">
        <v>360</v>
      </c>
      <c r="C259" s="7">
        <v>35725</v>
      </c>
      <c r="D259" s="7" t="s">
        <v>5</v>
      </c>
      <c r="E259" s="7">
        <v>1507833.16</v>
      </c>
      <c r="I259" s="7"/>
      <c r="J259" s="22"/>
    </row>
    <row r="260" spans="1:10">
      <c r="A260" s="6">
        <v>42817</v>
      </c>
      <c r="B260" s="2" t="s">
        <v>50</v>
      </c>
      <c r="C260" s="7" t="s">
        <v>5</v>
      </c>
      <c r="D260" s="7">
        <v>150000</v>
      </c>
      <c r="E260" s="7">
        <v>1543558.16</v>
      </c>
      <c r="F260" s="16" t="s">
        <v>832</v>
      </c>
      <c r="I260" s="7"/>
      <c r="J260" s="22"/>
    </row>
    <row r="261" spans="1:10">
      <c r="A261" s="6">
        <v>42817</v>
      </c>
      <c r="B261" s="2" t="s">
        <v>610</v>
      </c>
      <c r="C261" s="7">
        <v>50000</v>
      </c>
      <c r="D261" s="7" t="s">
        <v>5</v>
      </c>
      <c r="E261" s="7">
        <v>1393558.16</v>
      </c>
      <c r="F261" s="16" t="s">
        <v>650</v>
      </c>
      <c r="I261" s="7"/>
      <c r="J261" s="22"/>
    </row>
    <row r="262" spans="1:10">
      <c r="A262" s="6">
        <v>42817</v>
      </c>
      <c r="B262" s="2" t="s">
        <v>611</v>
      </c>
      <c r="C262" s="7">
        <v>27842.32</v>
      </c>
      <c r="D262" s="7" t="s">
        <v>5</v>
      </c>
      <c r="E262" s="7">
        <v>1443558.16</v>
      </c>
      <c r="I262" s="7"/>
      <c r="J262" s="22"/>
    </row>
    <row r="263" spans="1:10">
      <c r="A263" s="6">
        <v>42817</v>
      </c>
      <c r="B263" s="2" t="s">
        <v>612</v>
      </c>
      <c r="C263" s="7">
        <v>3754.4</v>
      </c>
      <c r="D263" s="7" t="s">
        <v>5</v>
      </c>
      <c r="E263" s="7">
        <v>1471400.48</v>
      </c>
      <c r="I263" s="7"/>
      <c r="J263" s="22"/>
    </row>
    <row r="264" spans="1:10">
      <c r="A264" s="6">
        <v>42817</v>
      </c>
      <c r="B264" s="2" t="s">
        <v>613</v>
      </c>
      <c r="C264" s="7">
        <v>12768.12</v>
      </c>
      <c r="D264" s="7" t="s">
        <v>5</v>
      </c>
      <c r="E264" s="7">
        <v>1475154.88</v>
      </c>
      <c r="I264" s="7"/>
      <c r="J264" s="22"/>
    </row>
    <row r="265" spans="1:10">
      <c r="A265" s="6">
        <v>42817</v>
      </c>
      <c r="B265" s="2" t="s">
        <v>614</v>
      </c>
      <c r="C265" s="7">
        <v>11600</v>
      </c>
      <c r="D265" s="7" t="s">
        <v>5</v>
      </c>
      <c r="E265" s="7">
        <v>1487923</v>
      </c>
      <c r="I265" s="7"/>
      <c r="J265" s="22"/>
    </row>
    <row r="266" spans="1:10">
      <c r="A266" s="6">
        <v>42817</v>
      </c>
      <c r="B266" s="2" t="s">
        <v>615</v>
      </c>
      <c r="C266" s="7">
        <v>8664.56</v>
      </c>
      <c r="D266" s="7" t="s">
        <v>5</v>
      </c>
      <c r="E266" s="7">
        <v>1499523</v>
      </c>
      <c r="I266" s="7"/>
      <c r="J266" s="22"/>
    </row>
    <row r="267" spans="1:10">
      <c r="A267" s="6">
        <v>42817</v>
      </c>
      <c r="B267" s="2" t="s">
        <v>616</v>
      </c>
      <c r="C267" s="7">
        <v>7944.14</v>
      </c>
      <c r="D267" s="7" t="s">
        <v>5</v>
      </c>
      <c r="E267" s="7">
        <v>1508187.56</v>
      </c>
      <c r="I267" s="7"/>
      <c r="J267" s="22"/>
    </row>
    <row r="268" spans="1:10">
      <c r="A268" s="6">
        <v>42817</v>
      </c>
      <c r="B268" s="2" t="s">
        <v>617</v>
      </c>
      <c r="C268" s="7">
        <v>4053.5</v>
      </c>
      <c r="D268" s="7" t="s">
        <v>5</v>
      </c>
      <c r="E268" s="7">
        <v>1516131.7</v>
      </c>
      <c r="I268" s="7"/>
      <c r="J268" s="22"/>
    </row>
    <row r="269" spans="1:10">
      <c r="A269" s="6">
        <v>42817</v>
      </c>
      <c r="B269" s="2" t="s">
        <v>618</v>
      </c>
      <c r="C269" s="7">
        <v>16124</v>
      </c>
      <c r="D269" s="7" t="s">
        <v>5</v>
      </c>
      <c r="E269" s="7">
        <v>1520185.2</v>
      </c>
      <c r="I269" s="7"/>
      <c r="J269" s="22"/>
    </row>
    <row r="270" spans="1:10">
      <c r="A270" s="6">
        <v>42817</v>
      </c>
      <c r="B270" s="2" t="s">
        <v>619</v>
      </c>
      <c r="C270" s="7">
        <v>1000.03</v>
      </c>
      <c r="D270" s="7" t="s">
        <v>5</v>
      </c>
      <c r="E270" s="7">
        <v>1536309.2</v>
      </c>
      <c r="I270" s="7"/>
      <c r="J270" s="22"/>
    </row>
    <row r="271" spans="1:10">
      <c r="A271" s="6">
        <v>42817</v>
      </c>
      <c r="B271" s="2" t="s">
        <v>620</v>
      </c>
      <c r="C271" s="7">
        <v>3505.4</v>
      </c>
      <c r="D271" s="7" t="s">
        <v>5</v>
      </c>
      <c r="E271" s="7">
        <v>1537309.23</v>
      </c>
      <c r="I271" s="7"/>
      <c r="J271" s="22"/>
    </row>
    <row r="272" spans="1:10">
      <c r="A272" s="6">
        <v>42817</v>
      </c>
      <c r="B272" s="2" t="s">
        <v>621</v>
      </c>
      <c r="C272" s="7">
        <v>55719.35</v>
      </c>
      <c r="D272" s="7" t="s">
        <v>5</v>
      </c>
      <c r="E272" s="7">
        <v>1540814.63</v>
      </c>
      <c r="I272" s="7"/>
      <c r="J272" s="22"/>
    </row>
    <row r="273" spans="1:10">
      <c r="A273" s="6">
        <v>42817</v>
      </c>
      <c r="B273" s="2" t="s">
        <v>622</v>
      </c>
      <c r="C273" s="7">
        <v>2825.76</v>
      </c>
      <c r="D273" s="7" t="s">
        <v>5</v>
      </c>
      <c r="E273" s="7">
        <v>1596533.98</v>
      </c>
      <c r="I273" s="7"/>
      <c r="J273" s="22"/>
    </row>
    <row r="274" spans="1:10">
      <c r="A274" s="6">
        <v>42817</v>
      </c>
      <c r="B274" s="2" t="s">
        <v>623</v>
      </c>
      <c r="C274" s="7">
        <v>2552</v>
      </c>
      <c r="D274" s="7" t="s">
        <v>5</v>
      </c>
      <c r="E274" s="7">
        <v>1599359.74</v>
      </c>
      <c r="I274" s="7"/>
      <c r="J274" s="22"/>
    </row>
    <row r="275" spans="1:10">
      <c r="A275" s="6">
        <v>42817</v>
      </c>
      <c r="B275" s="2" t="s">
        <v>624</v>
      </c>
      <c r="C275" s="7">
        <v>4391.7700000000004</v>
      </c>
      <c r="D275" s="7" t="s">
        <v>5</v>
      </c>
      <c r="E275" s="7">
        <v>1601911.74</v>
      </c>
      <c r="I275" s="7"/>
      <c r="J275" s="22"/>
    </row>
    <row r="276" spans="1:10">
      <c r="A276" s="6">
        <v>42817</v>
      </c>
      <c r="B276" s="2" t="s">
        <v>625</v>
      </c>
      <c r="C276" s="7">
        <v>2610</v>
      </c>
      <c r="D276" s="7" t="s">
        <v>5</v>
      </c>
      <c r="E276" s="7">
        <v>1606303.51</v>
      </c>
      <c r="I276" s="7"/>
      <c r="J276" s="22"/>
    </row>
    <row r="277" spans="1:10">
      <c r="A277" s="6">
        <v>42817</v>
      </c>
      <c r="B277" s="2" t="s">
        <v>626</v>
      </c>
      <c r="C277" s="7">
        <v>3480</v>
      </c>
      <c r="D277" s="7" t="s">
        <v>5</v>
      </c>
      <c r="E277" s="7">
        <v>1608913.51</v>
      </c>
      <c r="I277" s="7"/>
      <c r="J277" s="22"/>
    </row>
    <row r="278" spans="1:10">
      <c r="A278" s="6">
        <v>42817</v>
      </c>
      <c r="B278" s="2" t="s">
        <v>627</v>
      </c>
      <c r="C278" s="7">
        <v>1624</v>
      </c>
      <c r="D278" s="7" t="s">
        <v>5</v>
      </c>
      <c r="E278" s="7">
        <v>1612393.51</v>
      </c>
      <c r="I278" s="7"/>
      <c r="J278" s="22"/>
    </row>
    <row r="279" spans="1:10">
      <c r="A279" s="6">
        <v>42817</v>
      </c>
      <c r="B279" s="2" t="s">
        <v>628</v>
      </c>
      <c r="C279" s="7">
        <v>43928.74</v>
      </c>
      <c r="D279" s="7" t="s">
        <v>5</v>
      </c>
      <c r="E279" s="7">
        <v>1614017.51</v>
      </c>
      <c r="I279" s="7"/>
      <c r="J279" s="22"/>
    </row>
    <row r="280" spans="1:10">
      <c r="A280" s="6">
        <v>42817</v>
      </c>
      <c r="B280" s="2" t="s">
        <v>629</v>
      </c>
      <c r="C280" s="7">
        <v>12876</v>
      </c>
      <c r="D280" s="7" t="s">
        <v>5</v>
      </c>
      <c r="E280" s="7">
        <v>1657946.25</v>
      </c>
      <c r="I280" s="7"/>
      <c r="J280" s="22"/>
    </row>
    <row r="281" spans="1:10">
      <c r="A281" s="6">
        <v>42817</v>
      </c>
      <c r="B281" s="2" t="s">
        <v>630</v>
      </c>
      <c r="C281" s="7">
        <v>23084</v>
      </c>
      <c r="D281" s="7" t="s">
        <v>5</v>
      </c>
      <c r="E281" s="7">
        <v>1670822.25</v>
      </c>
      <c r="I281" s="7"/>
      <c r="J281" s="22"/>
    </row>
    <row r="282" spans="1:10">
      <c r="A282" s="6">
        <v>42817</v>
      </c>
      <c r="B282" s="2" t="s">
        <v>631</v>
      </c>
      <c r="C282" s="7">
        <v>1000</v>
      </c>
      <c r="D282" s="7" t="s">
        <v>5</v>
      </c>
      <c r="E282" s="7">
        <v>1693906.25</v>
      </c>
      <c r="I282" s="7"/>
      <c r="J282" s="22"/>
    </row>
    <row r="283" spans="1:10">
      <c r="A283" s="6">
        <v>42817</v>
      </c>
      <c r="B283" s="2" t="s">
        <v>632</v>
      </c>
      <c r="C283" s="7">
        <v>9791.27</v>
      </c>
      <c r="D283" s="7" t="s">
        <v>5</v>
      </c>
      <c r="E283" s="7">
        <v>1694906.25</v>
      </c>
      <c r="I283" s="7"/>
      <c r="J283" s="22"/>
    </row>
    <row r="284" spans="1:10">
      <c r="A284" s="6">
        <v>42817</v>
      </c>
      <c r="B284" s="2" t="s">
        <v>633</v>
      </c>
      <c r="C284" s="7">
        <v>8664.01</v>
      </c>
      <c r="D284" s="7" t="s">
        <v>5</v>
      </c>
      <c r="E284" s="7">
        <v>1704697.52</v>
      </c>
      <c r="I284" s="7"/>
      <c r="J284" s="22"/>
    </row>
    <row r="285" spans="1:10">
      <c r="A285" s="6">
        <v>42817</v>
      </c>
      <c r="B285" s="2" t="s">
        <v>634</v>
      </c>
      <c r="C285" s="7">
        <v>2300</v>
      </c>
      <c r="D285" s="7" t="s">
        <v>5</v>
      </c>
      <c r="E285" s="7">
        <v>1713361.53</v>
      </c>
      <c r="I285" s="7"/>
      <c r="J285" s="22"/>
    </row>
    <row r="286" spans="1:10">
      <c r="A286" s="6">
        <v>42817</v>
      </c>
      <c r="B286" s="2" t="s">
        <v>635</v>
      </c>
      <c r="C286" s="7">
        <v>5220</v>
      </c>
      <c r="D286" s="7" t="s">
        <v>5</v>
      </c>
      <c r="E286" s="7">
        <v>1715661.53</v>
      </c>
      <c r="I286" s="7"/>
      <c r="J286" s="22"/>
    </row>
    <row r="287" spans="1:10">
      <c r="A287" s="6">
        <v>42817</v>
      </c>
      <c r="B287" s="2" t="s">
        <v>636</v>
      </c>
      <c r="C287" s="7">
        <v>85689.2</v>
      </c>
      <c r="D287" s="7" t="s">
        <v>5</v>
      </c>
      <c r="E287" s="7">
        <v>1720881.53</v>
      </c>
      <c r="I287" s="7"/>
      <c r="J287" s="22"/>
    </row>
    <row r="288" spans="1:10">
      <c r="A288" s="6">
        <v>42817</v>
      </c>
      <c r="B288" s="2" t="s">
        <v>637</v>
      </c>
      <c r="C288" s="7">
        <v>24360</v>
      </c>
      <c r="D288" s="7" t="s">
        <v>5</v>
      </c>
      <c r="E288" s="7">
        <v>1806570.73</v>
      </c>
      <c r="I288" s="7"/>
      <c r="J288" s="22"/>
    </row>
    <row r="289" spans="1:10">
      <c r="A289" s="6">
        <v>42817</v>
      </c>
      <c r="B289" s="2" t="s">
        <v>721</v>
      </c>
      <c r="C289" s="7">
        <v>4988</v>
      </c>
      <c r="D289" s="7" t="s">
        <v>5</v>
      </c>
      <c r="E289" s="7">
        <v>1830930.73</v>
      </c>
      <c r="I289" s="7"/>
      <c r="J289" s="22"/>
    </row>
    <row r="290" spans="1:10">
      <c r="A290" s="6">
        <v>42817</v>
      </c>
      <c r="B290" s="2" t="s">
        <v>722</v>
      </c>
      <c r="C290" s="7">
        <v>14755.2</v>
      </c>
      <c r="D290" s="7" t="s">
        <v>5</v>
      </c>
      <c r="E290" s="7">
        <v>1835918.73</v>
      </c>
      <c r="I290" s="7"/>
      <c r="J290" s="22"/>
    </row>
    <row r="291" spans="1:10">
      <c r="A291" s="6">
        <v>42817</v>
      </c>
      <c r="B291" s="2" t="s">
        <v>723</v>
      </c>
      <c r="C291" s="7">
        <v>7978.94</v>
      </c>
      <c r="D291" s="7" t="s">
        <v>5</v>
      </c>
      <c r="E291" s="7">
        <v>1850673.93</v>
      </c>
      <c r="I291" s="7"/>
      <c r="J291" s="22"/>
    </row>
    <row r="292" spans="1:10">
      <c r="A292" s="6">
        <v>42817</v>
      </c>
      <c r="B292" s="2" t="s">
        <v>638</v>
      </c>
      <c r="C292" s="7">
        <v>4825</v>
      </c>
      <c r="D292" s="7" t="s">
        <v>5</v>
      </c>
      <c r="E292" s="7">
        <v>1858652.87</v>
      </c>
      <c r="I292" s="7"/>
      <c r="J292" s="22"/>
    </row>
    <row r="293" spans="1:10">
      <c r="A293" s="6">
        <v>42817</v>
      </c>
      <c r="B293" s="2" t="s">
        <v>639</v>
      </c>
      <c r="C293" s="7">
        <v>1000</v>
      </c>
      <c r="D293" s="7" t="s">
        <v>5</v>
      </c>
      <c r="E293" s="7">
        <v>1863477.87</v>
      </c>
      <c r="I293" s="7"/>
      <c r="J293" s="22"/>
    </row>
    <row r="294" spans="1:10">
      <c r="A294" s="6">
        <v>42817</v>
      </c>
      <c r="B294" s="2" t="s">
        <v>640</v>
      </c>
      <c r="C294" s="7">
        <v>5899.78</v>
      </c>
      <c r="D294" s="7" t="s">
        <v>5</v>
      </c>
      <c r="E294" s="7">
        <v>1864477.87</v>
      </c>
      <c r="I294" s="7"/>
      <c r="J294" s="22"/>
    </row>
    <row r="295" spans="1:10">
      <c r="A295" s="6">
        <v>42817</v>
      </c>
      <c r="B295" s="2" t="s">
        <v>641</v>
      </c>
      <c r="C295" s="7">
        <v>23780</v>
      </c>
      <c r="D295" s="7" t="s">
        <v>5</v>
      </c>
      <c r="E295" s="7">
        <v>1870377.65</v>
      </c>
      <c r="I295" s="7"/>
      <c r="J295" s="22"/>
    </row>
    <row r="296" spans="1:10">
      <c r="A296" s="6">
        <v>42817</v>
      </c>
      <c r="B296" s="2" t="s">
        <v>642</v>
      </c>
      <c r="C296" s="7">
        <v>2082.7800000000002</v>
      </c>
      <c r="D296" s="7" t="s">
        <v>5</v>
      </c>
      <c r="E296" s="7">
        <v>1894157.65</v>
      </c>
      <c r="I296" s="7"/>
      <c r="J296" s="22"/>
    </row>
    <row r="297" spans="1:10">
      <c r="A297" s="6">
        <v>42817</v>
      </c>
      <c r="B297" s="2" t="s">
        <v>643</v>
      </c>
      <c r="C297" s="7">
        <v>1624</v>
      </c>
      <c r="D297" s="7" t="s">
        <v>5</v>
      </c>
      <c r="E297" s="7">
        <v>1896240.43</v>
      </c>
      <c r="I297" s="7"/>
      <c r="J297" s="22"/>
    </row>
    <row r="298" spans="1:10">
      <c r="A298" s="6">
        <v>42817</v>
      </c>
      <c r="B298" s="2" t="s">
        <v>644</v>
      </c>
      <c r="C298" s="7">
        <v>6628</v>
      </c>
      <c r="D298" s="7" t="s">
        <v>5</v>
      </c>
      <c r="E298" s="7">
        <v>1897864.43</v>
      </c>
      <c r="I298" s="7"/>
      <c r="J298" s="22"/>
    </row>
    <row r="299" spans="1:10">
      <c r="A299" s="6">
        <v>42817</v>
      </c>
      <c r="B299" s="21" t="s">
        <v>645</v>
      </c>
      <c r="C299" s="7">
        <v>5000</v>
      </c>
      <c r="D299" s="7" t="s">
        <v>5</v>
      </c>
      <c r="E299" s="7">
        <v>1904492.43</v>
      </c>
      <c r="I299" s="7"/>
      <c r="J299" s="22"/>
    </row>
    <row r="300" spans="1:10">
      <c r="A300" s="6">
        <v>42817</v>
      </c>
      <c r="B300" s="2" t="s">
        <v>646</v>
      </c>
      <c r="C300" s="7" t="s">
        <v>5</v>
      </c>
      <c r="D300" s="7">
        <v>215000</v>
      </c>
      <c r="E300" s="7">
        <v>1909492.43</v>
      </c>
      <c r="F300" s="16" t="s">
        <v>895</v>
      </c>
      <c r="I300" s="7"/>
      <c r="J300" s="22"/>
    </row>
    <row r="301" spans="1:10">
      <c r="A301" s="6">
        <v>42817</v>
      </c>
      <c r="B301" s="2" t="s">
        <v>600</v>
      </c>
      <c r="C301" s="7" t="s">
        <v>5</v>
      </c>
      <c r="D301" s="7">
        <v>209241.8</v>
      </c>
      <c r="E301" s="7">
        <v>1694492.43</v>
      </c>
      <c r="F301" s="16" t="s">
        <v>846</v>
      </c>
      <c r="I301" s="7"/>
      <c r="J301" s="22"/>
    </row>
    <row r="302" spans="1:10">
      <c r="A302" s="6">
        <v>42817</v>
      </c>
      <c r="B302" s="2" t="s">
        <v>601</v>
      </c>
      <c r="C302" s="7" t="s">
        <v>5</v>
      </c>
      <c r="D302" s="7">
        <v>155739.32999999999</v>
      </c>
      <c r="E302" s="7">
        <v>1485250.63</v>
      </c>
      <c r="I302" s="7"/>
      <c r="J302" s="22"/>
    </row>
    <row r="303" spans="1:10">
      <c r="A303" s="6">
        <v>42817</v>
      </c>
      <c r="B303" s="19" t="s">
        <v>602</v>
      </c>
      <c r="C303" s="7" t="s">
        <v>5</v>
      </c>
      <c r="D303" s="7">
        <v>15604.37</v>
      </c>
      <c r="E303" s="7">
        <v>1329511.3</v>
      </c>
      <c r="F303" s="16" t="s">
        <v>938</v>
      </c>
      <c r="I303" s="7"/>
      <c r="J303" s="22"/>
    </row>
    <row r="304" spans="1:10">
      <c r="A304" s="10">
        <v>42817</v>
      </c>
      <c r="B304" s="18" t="s">
        <v>7</v>
      </c>
      <c r="C304" s="11">
        <v>8.84</v>
      </c>
      <c r="D304" s="11" t="s">
        <v>5</v>
      </c>
      <c r="E304" s="11">
        <v>1313906.93</v>
      </c>
      <c r="I304" s="7"/>
      <c r="J304" s="22"/>
    </row>
    <row r="305" spans="1:10">
      <c r="A305" s="10">
        <v>42817</v>
      </c>
      <c r="B305" s="17" t="s">
        <v>8</v>
      </c>
      <c r="C305" s="11">
        <v>55.28</v>
      </c>
      <c r="D305" s="11" t="s">
        <v>5</v>
      </c>
      <c r="E305" s="11">
        <v>1313915.77</v>
      </c>
      <c r="H305" s="22"/>
      <c r="I305" s="7"/>
      <c r="J305" s="22"/>
    </row>
    <row r="306" spans="1:10">
      <c r="A306" s="6">
        <v>42817</v>
      </c>
      <c r="B306" s="2" t="s">
        <v>9</v>
      </c>
      <c r="C306" s="7" t="s">
        <v>5</v>
      </c>
      <c r="D306" s="7">
        <v>9185.42</v>
      </c>
      <c r="E306" s="7">
        <v>1313971.05</v>
      </c>
      <c r="F306" s="16" t="s">
        <v>667</v>
      </c>
      <c r="I306" s="7"/>
      <c r="J306" s="22"/>
    </row>
    <row r="307" spans="1:10">
      <c r="A307" s="10">
        <v>42817</v>
      </c>
      <c r="B307" s="18" t="s">
        <v>10</v>
      </c>
      <c r="C307" s="11">
        <v>110.24</v>
      </c>
      <c r="D307" s="11" t="s">
        <v>5</v>
      </c>
      <c r="E307" s="11">
        <v>1304785.6299999999</v>
      </c>
      <c r="I307" s="7"/>
      <c r="J307" s="22"/>
    </row>
    <row r="308" spans="1:10">
      <c r="A308" s="10">
        <v>42817</v>
      </c>
      <c r="B308" s="17" t="s">
        <v>11</v>
      </c>
      <c r="C308" s="11">
        <v>689.01</v>
      </c>
      <c r="D308" s="11" t="s">
        <v>5</v>
      </c>
      <c r="E308" s="11">
        <v>1304895.8700000001</v>
      </c>
      <c r="I308" s="7"/>
      <c r="J308" s="22"/>
    </row>
    <row r="309" spans="1:10">
      <c r="A309" s="6">
        <v>42817</v>
      </c>
      <c r="B309" s="2" t="s">
        <v>12</v>
      </c>
      <c r="C309" s="7" t="s">
        <v>5</v>
      </c>
      <c r="D309" s="7">
        <v>28950.78</v>
      </c>
      <c r="E309" s="7">
        <v>1305584.8799999999</v>
      </c>
      <c r="F309" s="16" t="s">
        <v>667</v>
      </c>
      <c r="I309" s="7"/>
      <c r="J309" s="22"/>
    </row>
    <row r="310" spans="1:10">
      <c r="A310" s="10">
        <v>42817</v>
      </c>
      <c r="B310" s="18" t="s">
        <v>342</v>
      </c>
      <c r="C310" s="11">
        <v>0.18</v>
      </c>
      <c r="D310" s="11" t="s">
        <v>5</v>
      </c>
      <c r="E310" s="11">
        <v>1276634.1000000001</v>
      </c>
      <c r="I310" s="7"/>
      <c r="J310" s="22"/>
    </row>
    <row r="311" spans="1:10">
      <c r="A311" s="10">
        <v>42817</v>
      </c>
      <c r="B311" s="17" t="s">
        <v>343</v>
      </c>
      <c r="C311" s="11">
        <v>1.1200000000000001</v>
      </c>
      <c r="D311" s="11" t="s">
        <v>5</v>
      </c>
      <c r="E311" s="11">
        <v>1276634.28</v>
      </c>
      <c r="I311" s="7"/>
      <c r="J311" s="22"/>
    </row>
    <row r="312" spans="1:10">
      <c r="A312" s="6">
        <v>42817</v>
      </c>
      <c r="B312" s="2" t="s">
        <v>344</v>
      </c>
      <c r="C312" s="7" t="s">
        <v>5</v>
      </c>
      <c r="D312" s="7">
        <v>47.39</v>
      </c>
      <c r="E312" s="7">
        <v>1276635.3999999999</v>
      </c>
      <c r="F312" s="16" t="s">
        <v>667</v>
      </c>
      <c r="I312" s="7"/>
      <c r="J312" s="22"/>
    </row>
    <row r="313" spans="1:10">
      <c r="A313" s="6">
        <v>42816</v>
      </c>
      <c r="B313" s="23" t="s">
        <v>590</v>
      </c>
      <c r="C313" s="25"/>
      <c r="D313" s="25">
        <v>20000</v>
      </c>
      <c r="E313" s="25">
        <v>1276588.01</v>
      </c>
      <c r="F313" s="16" t="s">
        <v>833</v>
      </c>
      <c r="I313" s="7"/>
      <c r="J313" s="22"/>
    </row>
    <row r="314" spans="1:10">
      <c r="A314" s="6">
        <v>42816</v>
      </c>
      <c r="B314" s="23" t="s">
        <v>591</v>
      </c>
      <c r="C314" s="25"/>
      <c r="D314" s="25">
        <v>3000</v>
      </c>
      <c r="E314" s="25">
        <v>1256588.01</v>
      </c>
      <c r="F314" s="16" t="s">
        <v>1027</v>
      </c>
      <c r="I314" s="7"/>
      <c r="J314" s="22"/>
    </row>
    <row r="315" spans="1:10">
      <c r="A315" s="6">
        <v>42816</v>
      </c>
      <c r="B315" s="41" t="s">
        <v>592</v>
      </c>
      <c r="C315" s="25"/>
      <c r="D315" s="25">
        <v>65001</v>
      </c>
      <c r="E315" s="25">
        <v>1253588.01</v>
      </c>
      <c r="F315" s="16" t="s">
        <v>597</v>
      </c>
      <c r="G315" s="59" t="s">
        <v>598</v>
      </c>
      <c r="I315" s="7"/>
      <c r="J315" s="22"/>
    </row>
    <row r="316" spans="1:10">
      <c r="A316" s="6">
        <v>42816</v>
      </c>
      <c r="B316" s="23" t="s">
        <v>593</v>
      </c>
      <c r="C316" s="25"/>
      <c r="D316" s="25">
        <v>48000</v>
      </c>
      <c r="E316" s="25">
        <v>1188587.01</v>
      </c>
      <c r="I316" s="7"/>
      <c r="J316" s="22"/>
    </row>
    <row r="317" spans="1:10">
      <c r="A317" s="6">
        <v>42816</v>
      </c>
      <c r="B317" s="23" t="s">
        <v>594</v>
      </c>
      <c r="C317" s="25">
        <v>25000</v>
      </c>
      <c r="D317" s="25"/>
      <c r="E317" s="25">
        <v>1140587.01</v>
      </c>
      <c r="I317" s="7"/>
      <c r="J317" s="22"/>
    </row>
    <row r="318" spans="1:10">
      <c r="A318" s="6">
        <v>42816</v>
      </c>
      <c r="B318" s="23" t="s">
        <v>595</v>
      </c>
      <c r="C318" s="25"/>
      <c r="D318" s="25">
        <v>167920</v>
      </c>
      <c r="E318" s="25">
        <v>1165587.01</v>
      </c>
      <c r="F318" s="16" t="s">
        <v>599</v>
      </c>
      <c r="I318" s="7"/>
      <c r="J318" s="22"/>
    </row>
    <row r="319" spans="1:10">
      <c r="A319" s="6">
        <v>42816</v>
      </c>
      <c r="B319" s="23" t="s">
        <v>596</v>
      </c>
      <c r="C319" s="25"/>
      <c r="D319" s="25">
        <v>1089</v>
      </c>
      <c r="E319" s="25">
        <v>997667.01</v>
      </c>
      <c r="F319" s="16" t="s">
        <v>900</v>
      </c>
      <c r="I319" s="7"/>
      <c r="J319" s="22"/>
    </row>
    <row r="320" spans="1:10">
      <c r="A320" s="6">
        <v>42816</v>
      </c>
      <c r="B320" s="39" t="s">
        <v>576</v>
      </c>
      <c r="C320" s="7" t="s">
        <v>5</v>
      </c>
      <c r="D320" s="7">
        <v>306000</v>
      </c>
      <c r="E320" s="7">
        <v>996578.01</v>
      </c>
      <c r="F320" s="16" t="s">
        <v>578</v>
      </c>
      <c r="G320" s="59" t="s">
        <v>580</v>
      </c>
      <c r="I320" s="7"/>
      <c r="J320" s="22"/>
    </row>
    <row r="321" spans="1:10">
      <c r="A321" s="6">
        <v>42816</v>
      </c>
      <c r="B321" s="39" t="s">
        <v>577</v>
      </c>
      <c r="C321" s="7" t="s">
        <v>5</v>
      </c>
      <c r="D321" s="7">
        <v>30474.6</v>
      </c>
      <c r="E321" s="7">
        <v>690578.01</v>
      </c>
      <c r="F321" s="16" t="s">
        <v>579</v>
      </c>
      <c r="G321" s="59" t="s">
        <v>580</v>
      </c>
      <c r="I321" s="7"/>
      <c r="J321" s="22"/>
    </row>
    <row r="322" spans="1:10">
      <c r="A322" s="6">
        <v>42816</v>
      </c>
      <c r="B322" s="2" t="s">
        <v>568</v>
      </c>
      <c r="C322" s="7" t="s">
        <v>5</v>
      </c>
      <c r="D322" s="7">
        <v>200212</v>
      </c>
      <c r="E322" s="7">
        <v>660103.41</v>
      </c>
      <c r="F322" s="16" t="s">
        <v>894</v>
      </c>
      <c r="I322" s="7"/>
      <c r="J322" s="22"/>
    </row>
    <row r="323" spans="1:10">
      <c r="A323" s="6">
        <v>42816</v>
      </c>
      <c r="B323" s="2" t="s">
        <v>569</v>
      </c>
      <c r="C323" s="7">
        <v>300000</v>
      </c>
      <c r="D323" s="7" t="s">
        <v>5</v>
      </c>
      <c r="E323" s="7">
        <v>459891.41</v>
      </c>
      <c r="I323" s="7"/>
      <c r="J323" s="22"/>
    </row>
    <row r="324" spans="1:10">
      <c r="A324" s="6">
        <v>42816</v>
      </c>
      <c r="B324" s="2" t="s">
        <v>570</v>
      </c>
      <c r="C324" s="7">
        <v>142500</v>
      </c>
      <c r="D324" s="7" t="s">
        <v>5</v>
      </c>
      <c r="E324" s="7">
        <v>759891.41</v>
      </c>
      <c r="I324" s="7"/>
      <c r="J324" s="22"/>
    </row>
    <row r="325" spans="1:10">
      <c r="A325" s="6">
        <v>42816</v>
      </c>
      <c r="B325" s="2" t="s">
        <v>571</v>
      </c>
      <c r="C325" s="7">
        <v>1161375.45</v>
      </c>
      <c r="D325" s="7" t="s">
        <v>5</v>
      </c>
      <c r="E325" s="7">
        <v>902391.41</v>
      </c>
      <c r="I325" s="7"/>
      <c r="J325" s="22"/>
    </row>
    <row r="326" spans="1:10">
      <c r="A326" s="6">
        <v>42816</v>
      </c>
      <c r="B326" s="2" t="s">
        <v>32</v>
      </c>
      <c r="C326" s="7" t="s">
        <v>5</v>
      </c>
      <c r="D326" s="7">
        <v>11234.84</v>
      </c>
      <c r="E326" s="7">
        <v>2063766.86</v>
      </c>
      <c r="F326" s="16" t="s">
        <v>830</v>
      </c>
      <c r="G326" s="58" t="s">
        <v>575</v>
      </c>
      <c r="H326" s="22"/>
      <c r="I326" s="7"/>
      <c r="J326" s="22"/>
    </row>
    <row r="327" spans="1:10">
      <c r="A327" s="6">
        <v>42816</v>
      </c>
      <c r="B327" s="2" t="s">
        <v>32</v>
      </c>
      <c r="C327" s="7" t="s">
        <v>5</v>
      </c>
      <c r="D327" s="7">
        <v>290500</v>
      </c>
      <c r="E327" s="7">
        <v>2052532.02</v>
      </c>
      <c r="F327" s="16" t="s">
        <v>831</v>
      </c>
      <c r="G327" s="58" t="s">
        <v>575</v>
      </c>
      <c r="I327" s="7"/>
      <c r="J327" s="22"/>
    </row>
    <row r="328" spans="1:10">
      <c r="A328" s="6">
        <v>42816</v>
      </c>
      <c r="B328" s="2" t="s">
        <v>572</v>
      </c>
      <c r="C328" s="7" t="s">
        <v>5</v>
      </c>
      <c r="D328" s="7">
        <v>3250</v>
      </c>
      <c r="E328" s="7">
        <v>1762032.02</v>
      </c>
      <c r="F328" s="16" t="s">
        <v>839</v>
      </c>
      <c r="I328" s="7"/>
      <c r="J328" s="22"/>
    </row>
    <row r="329" spans="1:10">
      <c r="A329" s="6">
        <v>42816</v>
      </c>
      <c r="B329" s="2" t="s">
        <v>50</v>
      </c>
      <c r="C329" s="7" t="s">
        <v>5</v>
      </c>
      <c r="D329" s="7">
        <v>1099</v>
      </c>
      <c r="E329" s="7">
        <v>1758782.02</v>
      </c>
      <c r="F329" s="16" t="s">
        <v>841</v>
      </c>
      <c r="I329" s="7"/>
      <c r="J329" s="22"/>
    </row>
    <row r="330" spans="1:10">
      <c r="A330" s="6">
        <v>42816</v>
      </c>
      <c r="B330" s="2" t="s">
        <v>50</v>
      </c>
      <c r="C330" s="7" t="s">
        <v>5</v>
      </c>
      <c r="D330" s="7">
        <v>4395</v>
      </c>
      <c r="E330" s="7">
        <v>1757683.02</v>
      </c>
      <c r="I330" s="7"/>
      <c r="J330" s="22"/>
    </row>
    <row r="331" spans="1:10">
      <c r="A331" s="6">
        <v>42816</v>
      </c>
      <c r="B331" s="21" t="s">
        <v>573</v>
      </c>
      <c r="C331" s="7">
        <v>5000</v>
      </c>
      <c r="D331" s="7" t="s">
        <v>5</v>
      </c>
      <c r="E331" s="7">
        <v>1753288.02</v>
      </c>
      <c r="I331" s="7"/>
      <c r="J331" s="22"/>
    </row>
    <row r="332" spans="1:10">
      <c r="A332" s="6">
        <v>42816</v>
      </c>
      <c r="B332" s="2" t="s">
        <v>574</v>
      </c>
      <c r="C332" s="7" t="s">
        <v>5</v>
      </c>
      <c r="D332" s="7">
        <v>2697</v>
      </c>
      <c r="E332" s="7">
        <v>1758288.02</v>
      </c>
      <c r="F332" s="16" t="s">
        <v>589</v>
      </c>
      <c r="I332" s="7"/>
      <c r="J332" s="22"/>
    </row>
    <row r="333" spans="1:10">
      <c r="A333" s="55">
        <v>42816</v>
      </c>
      <c r="B333" s="20" t="s">
        <v>567</v>
      </c>
      <c r="C333" s="33" t="s">
        <v>5</v>
      </c>
      <c r="D333" s="33">
        <v>8490.9500000000007</v>
      </c>
      <c r="E333" s="33">
        <v>1755591.02</v>
      </c>
      <c r="I333" s="7"/>
      <c r="J333" s="22"/>
    </row>
    <row r="334" spans="1:10">
      <c r="A334" s="56">
        <v>42816</v>
      </c>
      <c r="B334" s="18" t="s">
        <v>7</v>
      </c>
      <c r="C334" s="57">
        <v>14.4</v>
      </c>
      <c r="D334" s="57" t="s">
        <v>5</v>
      </c>
      <c r="E334" s="57">
        <v>1747100.07</v>
      </c>
      <c r="I334" s="7"/>
      <c r="J334" s="22"/>
    </row>
    <row r="335" spans="1:10">
      <c r="A335" s="56">
        <v>42816</v>
      </c>
      <c r="B335" s="17" t="s">
        <v>8</v>
      </c>
      <c r="C335" s="57">
        <v>90</v>
      </c>
      <c r="D335" s="57" t="s">
        <v>5</v>
      </c>
      <c r="E335" s="57">
        <v>1747114.47</v>
      </c>
      <c r="I335" s="7"/>
      <c r="J335" s="22"/>
    </row>
    <row r="336" spans="1:10">
      <c r="A336" s="55">
        <v>42816</v>
      </c>
      <c r="B336" s="2" t="s">
        <v>9</v>
      </c>
      <c r="C336" s="33" t="s">
        <v>5</v>
      </c>
      <c r="D336" s="33">
        <v>28753.16</v>
      </c>
      <c r="E336" s="33">
        <v>1747204.47</v>
      </c>
      <c r="F336" s="16" t="s">
        <v>847</v>
      </c>
      <c r="I336" s="7"/>
      <c r="J336" s="22"/>
    </row>
    <row r="337" spans="1:10">
      <c r="A337" s="56">
        <v>42816</v>
      </c>
      <c r="B337" s="18" t="s">
        <v>10</v>
      </c>
      <c r="C337" s="57">
        <v>14.61</v>
      </c>
      <c r="D337" s="57" t="s">
        <v>5</v>
      </c>
      <c r="E337" s="57">
        <v>1718451.31</v>
      </c>
      <c r="I337" s="7"/>
      <c r="J337" s="22"/>
    </row>
    <row r="338" spans="1:10">
      <c r="A338" s="56">
        <v>42816</v>
      </c>
      <c r="B338" s="17" t="s">
        <v>11</v>
      </c>
      <c r="C338" s="57">
        <v>91.3</v>
      </c>
      <c r="D338" s="57" t="s">
        <v>5</v>
      </c>
      <c r="E338" s="57">
        <v>1718465.92</v>
      </c>
      <c r="I338" s="7"/>
      <c r="J338" s="22"/>
    </row>
    <row r="339" spans="1:10">
      <c r="A339" s="55">
        <v>42816</v>
      </c>
      <c r="B339" s="2" t="s">
        <v>12</v>
      </c>
      <c r="C339" s="33" t="s">
        <v>5</v>
      </c>
      <c r="D339" s="33">
        <v>3836.51</v>
      </c>
      <c r="E339" s="33">
        <v>1718557.22</v>
      </c>
      <c r="F339" s="16" t="s">
        <v>847</v>
      </c>
      <c r="I339" s="7"/>
      <c r="J339" s="22"/>
    </row>
    <row r="340" spans="1:10">
      <c r="A340" s="6">
        <v>42815</v>
      </c>
      <c r="B340" s="23" t="s">
        <v>566</v>
      </c>
      <c r="C340" s="25"/>
      <c r="D340" s="25">
        <v>1970</v>
      </c>
      <c r="E340" s="25">
        <v>1714720.71</v>
      </c>
      <c r="F340" s="16" t="s">
        <v>902</v>
      </c>
      <c r="I340" s="7"/>
      <c r="J340" s="22"/>
    </row>
    <row r="341" spans="1:10">
      <c r="A341" s="6">
        <v>42815</v>
      </c>
      <c r="B341" s="23" t="s">
        <v>563</v>
      </c>
      <c r="C341" s="25"/>
      <c r="D341" s="25">
        <v>205800</v>
      </c>
      <c r="E341" s="25">
        <v>1712750.71</v>
      </c>
      <c r="F341" s="16" t="s">
        <v>844</v>
      </c>
      <c r="G341" s="59" t="s">
        <v>565</v>
      </c>
      <c r="I341" s="7"/>
      <c r="J341" s="22"/>
    </row>
    <row r="342" spans="1:10">
      <c r="A342" s="6">
        <v>42815</v>
      </c>
      <c r="B342" s="2" t="s">
        <v>551</v>
      </c>
      <c r="C342" s="7" t="s">
        <v>5</v>
      </c>
      <c r="D342" s="7">
        <v>380000</v>
      </c>
      <c r="E342" s="7">
        <v>1506950.71</v>
      </c>
      <c r="F342" s="16" t="s">
        <v>843</v>
      </c>
      <c r="I342" s="7"/>
      <c r="J342" s="22"/>
    </row>
    <row r="343" spans="1:10">
      <c r="A343" s="6">
        <v>42815</v>
      </c>
      <c r="B343" s="2" t="s">
        <v>552</v>
      </c>
      <c r="C343" s="7" t="s">
        <v>5</v>
      </c>
      <c r="D343" s="7">
        <v>160000</v>
      </c>
      <c r="E343" s="7">
        <v>1126950.71</v>
      </c>
      <c r="F343" s="16" t="s">
        <v>837</v>
      </c>
      <c r="I343" s="7"/>
      <c r="J343" s="22"/>
    </row>
    <row r="344" spans="1:10">
      <c r="A344" s="6">
        <v>42815</v>
      </c>
      <c r="B344" s="2" t="s">
        <v>553</v>
      </c>
      <c r="C344" s="7" t="s">
        <v>5</v>
      </c>
      <c r="D344" s="7">
        <v>248200</v>
      </c>
      <c r="E344" s="7">
        <v>966950.71</v>
      </c>
      <c r="F344" s="16" t="s">
        <v>838</v>
      </c>
      <c r="G344" s="59" t="s">
        <v>556</v>
      </c>
      <c r="I344" s="7"/>
      <c r="J344" s="22"/>
    </row>
    <row r="345" spans="1:10">
      <c r="A345" s="6">
        <v>42815</v>
      </c>
      <c r="B345" s="19" t="s">
        <v>557</v>
      </c>
      <c r="C345" s="7" t="s">
        <v>5</v>
      </c>
      <c r="D345" s="7">
        <v>22848.23</v>
      </c>
      <c r="E345" s="7">
        <v>718750.71</v>
      </c>
      <c r="F345" s="16" t="s">
        <v>845</v>
      </c>
      <c r="G345" s="59">
        <v>21346.18</v>
      </c>
      <c r="I345" s="7"/>
      <c r="J345" s="22"/>
    </row>
    <row r="346" spans="1:10">
      <c r="A346" s="6">
        <v>42815</v>
      </c>
      <c r="B346" s="2" t="s">
        <v>303</v>
      </c>
      <c r="C346" s="7">
        <v>181022.12</v>
      </c>
      <c r="D346" s="7" t="s">
        <v>5</v>
      </c>
      <c r="E346" s="7">
        <v>695902.48</v>
      </c>
      <c r="I346" s="7"/>
      <c r="J346" s="22"/>
    </row>
    <row r="347" spans="1:10">
      <c r="A347" s="6">
        <v>42815</v>
      </c>
      <c r="B347" s="2" t="s">
        <v>303</v>
      </c>
      <c r="C347" s="7">
        <v>111179.62</v>
      </c>
      <c r="D347" s="7" t="s">
        <v>5</v>
      </c>
      <c r="E347" s="7">
        <v>876924.6</v>
      </c>
      <c r="I347" s="7"/>
      <c r="J347" s="22"/>
    </row>
    <row r="348" spans="1:10">
      <c r="A348" s="6">
        <v>42815</v>
      </c>
      <c r="B348" s="39" t="s">
        <v>560</v>
      </c>
      <c r="C348" s="7" t="s">
        <v>5</v>
      </c>
      <c r="D348" s="7">
        <v>18311.13</v>
      </c>
      <c r="E348" s="7">
        <v>988104.22</v>
      </c>
      <c r="F348" s="16" t="s">
        <v>558</v>
      </c>
      <c r="G348" s="59" t="s">
        <v>562</v>
      </c>
      <c r="I348" s="7"/>
      <c r="J348" s="22"/>
    </row>
    <row r="349" spans="1:10">
      <c r="A349" s="6">
        <v>42815</v>
      </c>
      <c r="B349" s="39" t="s">
        <v>561</v>
      </c>
      <c r="C349" s="7" t="s">
        <v>5</v>
      </c>
      <c r="D349" s="7">
        <v>158480</v>
      </c>
      <c r="E349" s="7">
        <v>969793.09</v>
      </c>
      <c r="F349" s="16" t="s">
        <v>559</v>
      </c>
      <c r="G349" s="59" t="s">
        <v>562</v>
      </c>
      <c r="I349" s="7"/>
      <c r="J349" s="22"/>
    </row>
    <row r="350" spans="1:10">
      <c r="A350" s="6">
        <v>42815</v>
      </c>
      <c r="B350" s="2" t="s">
        <v>554</v>
      </c>
      <c r="C350" s="7">
        <v>1764641.74</v>
      </c>
      <c r="D350" s="7" t="s">
        <v>5</v>
      </c>
      <c r="E350" s="7">
        <v>811313.09</v>
      </c>
      <c r="I350" s="7"/>
      <c r="J350" s="22"/>
    </row>
    <row r="351" spans="1:10">
      <c r="A351" s="6">
        <v>42815</v>
      </c>
      <c r="B351" s="2" t="s">
        <v>555</v>
      </c>
      <c r="C351" s="7" t="s">
        <v>5</v>
      </c>
      <c r="D351" s="7">
        <v>567000</v>
      </c>
      <c r="E351" s="7">
        <v>2575954.83</v>
      </c>
      <c r="F351" s="16" t="s">
        <v>769</v>
      </c>
      <c r="I351" s="7"/>
      <c r="J351" s="22"/>
    </row>
    <row r="352" spans="1:10">
      <c r="A352" s="6">
        <v>42815</v>
      </c>
      <c r="B352" s="2" t="s">
        <v>541</v>
      </c>
      <c r="C352" s="7" t="s">
        <v>5</v>
      </c>
      <c r="D352" s="7">
        <v>3250</v>
      </c>
      <c r="E352" s="7">
        <v>2008954.83</v>
      </c>
      <c r="F352" s="16" t="s">
        <v>840</v>
      </c>
      <c r="G352" s="59" t="s">
        <v>564</v>
      </c>
      <c r="I352" s="7"/>
      <c r="J352" s="22"/>
    </row>
    <row r="353" spans="1:10">
      <c r="A353" s="6">
        <v>42815</v>
      </c>
      <c r="B353" s="2" t="s">
        <v>542</v>
      </c>
      <c r="C353" s="7" t="s">
        <v>5</v>
      </c>
      <c r="D353" s="7">
        <v>1500</v>
      </c>
      <c r="E353" s="7">
        <v>2005704.83</v>
      </c>
      <c r="F353" s="16" t="s">
        <v>834</v>
      </c>
      <c r="G353" s="59" t="s">
        <v>549</v>
      </c>
      <c r="I353" s="7"/>
      <c r="J353" s="22"/>
    </row>
    <row r="354" spans="1:10">
      <c r="A354" s="6">
        <v>42815</v>
      </c>
      <c r="B354" s="2" t="s">
        <v>548</v>
      </c>
      <c r="C354" s="7" t="s">
        <v>5</v>
      </c>
      <c r="D354" s="7">
        <v>40000</v>
      </c>
      <c r="E354" s="7">
        <v>2004204.83</v>
      </c>
      <c r="F354" s="16" t="s">
        <v>760</v>
      </c>
      <c r="I354" s="7"/>
      <c r="J354" s="22"/>
    </row>
    <row r="355" spans="1:10">
      <c r="A355" s="6">
        <v>42815</v>
      </c>
      <c r="B355" s="2" t="s">
        <v>543</v>
      </c>
      <c r="C355" s="7" t="s">
        <v>5</v>
      </c>
      <c r="D355" s="7">
        <v>910.24</v>
      </c>
      <c r="E355" s="7">
        <v>1964204.83</v>
      </c>
      <c r="I355" s="7"/>
      <c r="J355" s="22"/>
    </row>
    <row r="356" spans="1:10">
      <c r="A356" s="6">
        <v>42815</v>
      </c>
      <c r="B356" s="2" t="s">
        <v>544</v>
      </c>
      <c r="C356" s="7" t="s">
        <v>5</v>
      </c>
      <c r="D356" s="7">
        <v>2866</v>
      </c>
      <c r="E356" s="7">
        <v>1963294.59</v>
      </c>
      <c r="F356" s="16" t="s">
        <v>842</v>
      </c>
      <c r="G356" s="59" t="s">
        <v>550</v>
      </c>
      <c r="I356" s="7"/>
      <c r="J356" s="22"/>
    </row>
    <row r="357" spans="1:10">
      <c r="A357" s="6">
        <v>42815</v>
      </c>
      <c r="B357" s="21" t="s">
        <v>545</v>
      </c>
      <c r="C357" s="7">
        <v>5000</v>
      </c>
      <c r="D357" s="7" t="s">
        <v>5</v>
      </c>
      <c r="E357" s="7">
        <v>1960428.59</v>
      </c>
      <c r="I357" s="7"/>
      <c r="J357" s="22"/>
    </row>
    <row r="358" spans="1:10">
      <c r="A358" s="6">
        <v>42815</v>
      </c>
      <c r="B358" s="2" t="s">
        <v>546</v>
      </c>
      <c r="C358" s="7" t="s">
        <v>5</v>
      </c>
      <c r="D358" s="7">
        <v>160</v>
      </c>
      <c r="E358" s="7">
        <v>1965428.59</v>
      </c>
      <c r="I358" s="7"/>
      <c r="J358" s="22"/>
    </row>
    <row r="359" spans="1:10">
      <c r="A359" s="6">
        <v>42815</v>
      </c>
      <c r="B359" s="2" t="s">
        <v>547</v>
      </c>
      <c r="C359" s="7" t="s">
        <v>5</v>
      </c>
      <c r="D359" s="7">
        <v>38958.99</v>
      </c>
      <c r="E359" s="7">
        <v>1965268.59</v>
      </c>
      <c r="F359" s="16" t="s">
        <v>603</v>
      </c>
      <c r="I359" s="7"/>
      <c r="J359" s="22"/>
    </row>
    <row r="360" spans="1:10">
      <c r="A360" s="6">
        <v>42815</v>
      </c>
      <c r="B360" s="20" t="s">
        <v>520</v>
      </c>
      <c r="C360" s="7" t="s">
        <v>5</v>
      </c>
      <c r="D360" s="7">
        <v>1049.75</v>
      </c>
      <c r="E360" s="7">
        <v>1926309.6</v>
      </c>
      <c r="I360" s="7"/>
      <c r="J360" s="22"/>
    </row>
    <row r="361" spans="1:10">
      <c r="A361" s="10">
        <v>42815</v>
      </c>
      <c r="B361" s="18" t="s">
        <v>7</v>
      </c>
      <c r="C361" s="11">
        <v>25.92</v>
      </c>
      <c r="D361" s="11" t="s">
        <v>5</v>
      </c>
      <c r="E361" s="11">
        <v>1925259.85</v>
      </c>
      <c r="I361" s="7"/>
      <c r="J361" s="22"/>
    </row>
    <row r="362" spans="1:10">
      <c r="A362" s="10">
        <v>42815</v>
      </c>
      <c r="B362" s="17" t="s">
        <v>8</v>
      </c>
      <c r="C362" s="11">
        <v>162</v>
      </c>
      <c r="D362" s="11" t="s">
        <v>5</v>
      </c>
      <c r="E362" s="11">
        <v>1925285.77</v>
      </c>
      <c r="I362" s="7"/>
      <c r="J362" s="22"/>
    </row>
    <row r="363" spans="1:10">
      <c r="A363" s="6">
        <v>42815</v>
      </c>
      <c r="B363" s="2" t="s">
        <v>9</v>
      </c>
      <c r="C363" s="7" t="s">
        <v>5</v>
      </c>
      <c r="D363" s="7">
        <v>37721.54</v>
      </c>
      <c r="E363" s="7">
        <v>1925447.77</v>
      </c>
      <c r="F363" s="16" t="s">
        <v>716</v>
      </c>
      <c r="I363" s="7"/>
      <c r="J363" s="22"/>
    </row>
    <row r="364" spans="1:10">
      <c r="A364" s="10">
        <v>42815</v>
      </c>
      <c r="B364" s="18" t="s">
        <v>10</v>
      </c>
      <c r="C364" s="11">
        <v>229.17</v>
      </c>
      <c r="D364" s="11" t="s">
        <v>5</v>
      </c>
      <c r="E364" s="11">
        <v>1887726.23</v>
      </c>
      <c r="I364" s="7"/>
      <c r="J364" s="22"/>
    </row>
    <row r="365" spans="1:10">
      <c r="A365" s="10">
        <v>42815</v>
      </c>
      <c r="B365" s="17" t="s">
        <v>11</v>
      </c>
      <c r="C365" s="11">
        <v>1432.31</v>
      </c>
      <c r="D365" s="11" t="s">
        <v>5</v>
      </c>
      <c r="E365" s="11">
        <v>1887955.4</v>
      </c>
      <c r="I365" s="7"/>
      <c r="J365" s="22"/>
    </row>
    <row r="366" spans="1:10">
      <c r="A366" s="6">
        <v>42815</v>
      </c>
      <c r="B366" s="2" t="s">
        <v>12</v>
      </c>
      <c r="C366" s="7" t="s">
        <v>5</v>
      </c>
      <c r="D366" s="7">
        <v>60182</v>
      </c>
      <c r="E366" s="7">
        <v>1889387.71</v>
      </c>
      <c r="F366" s="16" t="s">
        <v>716</v>
      </c>
      <c r="I366" s="7"/>
      <c r="J366" s="22"/>
    </row>
    <row r="367" spans="1:10">
      <c r="A367" s="10">
        <v>42815</v>
      </c>
      <c r="B367" s="18" t="s">
        <v>10</v>
      </c>
      <c r="C367" s="11">
        <v>76.16</v>
      </c>
      <c r="D367" s="11" t="s">
        <v>5</v>
      </c>
      <c r="E367" s="11">
        <v>1829205.71</v>
      </c>
      <c r="I367" s="7"/>
      <c r="J367" s="22"/>
    </row>
    <row r="368" spans="1:10">
      <c r="A368" s="10">
        <v>42815</v>
      </c>
      <c r="B368" s="17" t="s">
        <v>11</v>
      </c>
      <c r="C368" s="11">
        <v>476</v>
      </c>
      <c r="D368" s="11" t="s">
        <v>5</v>
      </c>
      <c r="E368" s="11">
        <v>1829281.87</v>
      </c>
      <c r="I368" s="7"/>
      <c r="J368" s="22"/>
    </row>
    <row r="369" spans="1:10">
      <c r="A369" s="6">
        <v>42815</v>
      </c>
      <c r="B369" s="2" t="s">
        <v>12</v>
      </c>
      <c r="C369" s="7" t="s">
        <v>5</v>
      </c>
      <c r="D369" s="7">
        <v>20000</v>
      </c>
      <c r="E369" s="7">
        <v>1829757.87</v>
      </c>
      <c r="F369" s="16" t="s">
        <v>718</v>
      </c>
      <c r="I369" s="7"/>
      <c r="J369" s="22"/>
    </row>
    <row r="370" spans="1:10">
      <c r="A370" s="10">
        <v>42815</v>
      </c>
      <c r="B370" s="18" t="s">
        <v>7</v>
      </c>
      <c r="C370" s="11">
        <v>26.88</v>
      </c>
      <c r="D370" s="11" t="s">
        <v>5</v>
      </c>
      <c r="E370" s="11">
        <v>1809757.87</v>
      </c>
      <c r="I370" s="7"/>
      <c r="J370" s="22"/>
    </row>
    <row r="371" spans="1:10">
      <c r="A371" s="10">
        <v>42815</v>
      </c>
      <c r="B371" s="17" t="s">
        <v>8</v>
      </c>
      <c r="C371" s="11">
        <v>167.97</v>
      </c>
      <c r="D371" s="11" t="s">
        <v>5</v>
      </c>
      <c r="E371" s="11">
        <v>1809784.75</v>
      </c>
      <c r="I371" s="7"/>
      <c r="J371" s="22"/>
    </row>
    <row r="372" spans="1:10">
      <c r="A372" s="6">
        <v>42815</v>
      </c>
      <c r="B372" s="2" t="s">
        <v>9</v>
      </c>
      <c r="C372" s="7" t="s">
        <v>5</v>
      </c>
      <c r="D372" s="7">
        <v>45652.12</v>
      </c>
      <c r="E372" s="7">
        <v>1809952.72</v>
      </c>
      <c r="F372" s="16" t="s">
        <v>717</v>
      </c>
      <c r="I372" s="7"/>
      <c r="J372" s="22"/>
    </row>
    <row r="373" spans="1:10">
      <c r="A373" s="10">
        <v>42815</v>
      </c>
      <c r="B373" s="18" t="s">
        <v>10</v>
      </c>
      <c r="C373" s="11">
        <v>85.32</v>
      </c>
      <c r="D373" s="11" t="s">
        <v>5</v>
      </c>
      <c r="E373" s="11">
        <v>1764300.6</v>
      </c>
      <c r="I373" s="7"/>
      <c r="J373" s="22"/>
    </row>
    <row r="374" spans="1:10">
      <c r="A374" s="10">
        <v>42815</v>
      </c>
      <c r="B374" s="17" t="s">
        <v>11</v>
      </c>
      <c r="C374" s="11">
        <v>533.24</v>
      </c>
      <c r="D374" s="11" t="s">
        <v>5</v>
      </c>
      <c r="E374" s="11">
        <v>1764385.92</v>
      </c>
      <c r="I374" s="7"/>
      <c r="J374" s="22"/>
    </row>
    <row r="375" spans="1:10">
      <c r="A375" s="6">
        <v>42815</v>
      </c>
      <c r="B375" s="2" t="s">
        <v>12</v>
      </c>
      <c r="C375" s="7" t="s">
        <v>5</v>
      </c>
      <c r="D375" s="7">
        <v>22405.95</v>
      </c>
      <c r="E375" s="7">
        <v>1764919.16</v>
      </c>
      <c r="F375" s="16" t="s">
        <v>717</v>
      </c>
      <c r="I375" s="7"/>
      <c r="J375" s="22"/>
    </row>
    <row r="376" spans="1:10">
      <c r="A376" s="6">
        <v>42812</v>
      </c>
      <c r="B376" s="23" t="s">
        <v>697</v>
      </c>
      <c r="C376" s="25">
        <v>200000</v>
      </c>
      <c r="D376" s="25"/>
      <c r="E376" s="25">
        <v>1742513.21</v>
      </c>
      <c r="I376" s="7"/>
      <c r="J376" s="22"/>
    </row>
    <row r="377" spans="1:10">
      <c r="A377" s="6">
        <v>42812</v>
      </c>
      <c r="B377" s="23" t="s">
        <v>698</v>
      </c>
      <c r="C377" s="25">
        <v>265250</v>
      </c>
      <c r="D377" s="25"/>
      <c r="E377" s="25">
        <v>1942513.21</v>
      </c>
      <c r="I377" s="7"/>
      <c r="J377" s="22"/>
    </row>
    <row r="378" spans="1:10">
      <c r="A378" s="6">
        <v>42812</v>
      </c>
      <c r="B378" s="23" t="s">
        <v>699</v>
      </c>
      <c r="C378" s="25">
        <v>3800</v>
      </c>
      <c r="D378" s="25"/>
      <c r="E378" s="25">
        <v>2207763.21</v>
      </c>
      <c r="I378" s="7"/>
      <c r="J378" s="22"/>
    </row>
    <row r="379" spans="1:10">
      <c r="A379" s="6">
        <v>42812</v>
      </c>
      <c r="B379" s="23" t="s">
        <v>700</v>
      </c>
      <c r="C379" s="25"/>
      <c r="D379" s="25">
        <v>7000</v>
      </c>
      <c r="E379" s="25">
        <v>2211563.21</v>
      </c>
      <c r="I379" s="7"/>
      <c r="J379" s="22"/>
    </row>
    <row r="380" spans="1:10">
      <c r="A380" s="6">
        <v>42812</v>
      </c>
      <c r="B380" s="23" t="s">
        <v>696</v>
      </c>
      <c r="C380" s="47"/>
      <c r="D380" s="47">
        <v>4395</v>
      </c>
      <c r="E380" s="47">
        <v>2204563.21</v>
      </c>
      <c r="F380" s="16" t="s">
        <v>605</v>
      </c>
      <c r="I380" s="7"/>
      <c r="J380" s="22"/>
    </row>
    <row r="381" spans="1:10">
      <c r="A381" s="6">
        <v>42815</v>
      </c>
      <c r="B381" s="2" t="s">
        <v>521</v>
      </c>
      <c r="C381" s="7" t="s">
        <v>5</v>
      </c>
      <c r="D381" s="7">
        <v>42488.87</v>
      </c>
      <c r="E381" s="7">
        <v>2200168.21</v>
      </c>
      <c r="F381" s="16" t="s">
        <v>1017</v>
      </c>
      <c r="I381" s="7"/>
      <c r="J381" s="22"/>
    </row>
    <row r="382" spans="1:10">
      <c r="A382" s="6">
        <v>42815</v>
      </c>
      <c r="B382" s="2" t="s">
        <v>522</v>
      </c>
      <c r="C382" s="7" t="s">
        <v>5</v>
      </c>
      <c r="D382" s="7">
        <v>529.47</v>
      </c>
      <c r="E382" s="7">
        <v>2157679.34</v>
      </c>
      <c r="F382" s="16" t="s">
        <v>908</v>
      </c>
      <c r="I382" s="7"/>
      <c r="J382" s="22"/>
    </row>
    <row r="383" spans="1:10">
      <c r="A383" s="6">
        <v>42811</v>
      </c>
      <c r="B383" s="23" t="s">
        <v>516</v>
      </c>
      <c r="C383" s="25"/>
      <c r="D383" s="25">
        <v>38000</v>
      </c>
      <c r="E383" s="25">
        <v>2157149.87</v>
      </c>
      <c r="F383" s="16" t="s">
        <v>711</v>
      </c>
      <c r="I383" s="7"/>
      <c r="J383" s="22"/>
    </row>
    <row r="384" spans="1:10">
      <c r="A384" s="6">
        <v>42811</v>
      </c>
      <c r="B384" s="2" t="s">
        <v>303</v>
      </c>
      <c r="C384" s="7">
        <v>29057.13</v>
      </c>
      <c r="D384" s="7" t="s">
        <v>5</v>
      </c>
      <c r="E384" s="7">
        <v>2119149.87</v>
      </c>
      <c r="I384" s="7"/>
      <c r="J384" s="22"/>
    </row>
    <row r="385" spans="1:10">
      <c r="A385" s="6">
        <v>42811</v>
      </c>
      <c r="B385" s="2" t="s">
        <v>303</v>
      </c>
      <c r="C385" s="7">
        <v>194322.54</v>
      </c>
      <c r="D385" s="7" t="s">
        <v>5</v>
      </c>
      <c r="E385" s="7">
        <v>2148207</v>
      </c>
      <c r="I385" s="7"/>
      <c r="J385" s="22"/>
    </row>
    <row r="386" spans="1:10">
      <c r="A386" s="6">
        <v>42811</v>
      </c>
      <c r="B386" s="2" t="s">
        <v>503</v>
      </c>
      <c r="C386" s="7">
        <v>340</v>
      </c>
      <c r="D386" s="7" t="s">
        <v>5</v>
      </c>
      <c r="E386" s="7">
        <v>2342529.54</v>
      </c>
      <c r="I386" s="7"/>
      <c r="J386" s="22"/>
    </row>
    <row r="387" spans="1:10">
      <c r="A387" s="6">
        <v>42811</v>
      </c>
      <c r="B387" s="19" t="s">
        <v>512</v>
      </c>
      <c r="C387" s="7" t="s">
        <v>5</v>
      </c>
      <c r="D387" s="7">
        <v>184385.25</v>
      </c>
      <c r="E387" s="7">
        <v>2342869.54</v>
      </c>
      <c r="I387" s="7"/>
      <c r="J387" s="22"/>
    </row>
    <row r="388" spans="1:10">
      <c r="A388" s="6">
        <v>42811</v>
      </c>
      <c r="B388" s="19" t="s">
        <v>513</v>
      </c>
      <c r="C388" s="7" t="s">
        <v>5</v>
      </c>
      <c r="D388" s="7">
        <v>23219.21</v>
      </c>
      <c r="E388" s="7">
        <v>2158484.29</v>
      </c>
      <c r="F388" s="16" t="s">
        <v>712</v>
      </c>
      <c r="G388" s="59">
        <v>21457.37</v>
      </c>
      <c r="I388" s="7"/>
      <c r="J388" s="22"/>
    </row>
    <row r="389" spans="1:10">
      <c r="A389" s="6">
        <v>42811</v>
      </c>
      <c r="B389" s="39" t="s">
        <v>515</v>
      </c>
      <c r="C389" s="7" t="s">
        <v>5</v>
      </c>
      <c r="D389" s="7">
        <v>299900</v>
      </c>
      <c r="E389" s="7">
        <v>2135265.08</v>
      </c>
      <c r="F389" s="16" t="s">
        <v>517</v>
      </c>
      <c r="G389" s="59" t="s">
        <v>519</v>
      </c>
      <c r="I389" s="7"/>
      <c r="J389" s="22"/>
    </row>
    <row r="390" spans="1:10">
      <c r="A390" s="6">
        <v>42811</v>
      </c>
      <c r="B390" s="39" t="s">
        <v>514</v>
      </c>
      <c r="C390" s="7" t="s">
        <v>5</v>
      </c>
      <c r="D390" s="7">
        <v>126700</v>
      </c>
      <c r="E390" s="7">
        <v>1835365.08</v>
      </c>
      <c r="F390" s="16" t="s">
        <v>518</v>
      </c>
      <c r="G390" s="59" t="s">
        <v>519</v>
      </c>
      <c r="I390" s="7"/>
      <c r="J390" s="22"/>
    </row>
    <row r="391" spans="1:10">
      <c r="A391" s="6">
        <v>42811</v>
      </c>
      <c r="B391" s="2" t="s">
        <v>504</v>
      </c>
      <c r="C391" s="7" t="s">
        <v>5</v>
      </c>
      <c r="D391" s="7">
        <v>201000</v>
      </c>
      <c r="E391" s="7">
        <v>1708665.08</v>
      </c>
      <c r="I391" s="7"/>
      <c r="J391" s="22"/>
    </row>
    <row r="392" spans="1:10">
      <c r="A392" s="6">
        <v>42811</v>
      </c>
      <c r="B392" s="2" t="s">
        <v>505</v>
      </c>
      <c r="C392" s="7" t="s">
        <v>5</v>
      </c>
      <c r="D392" s="7">
        <v>300000</v>
      </c>
      <c r="E392" s="7">
        <v>1507665.08</v>
      </c>
      <c r="F392" s="16" t="s">
        <v>529</v>
      </c>
      <c r="I392" s="7"/>
      <c r="J392" s="22"/>
    </row>
    <row r="393" spans="1:10">
      <c r="A393" s="6">
        <v>42811</v>
      </c>
      <c r="B393" s="2" t="s">
        <v>506</v>
      </c>
      <c r="C393" s="7">
        <v>31760</v>
      </c>
      <c r="D393" s="7" t="s">
        <v>5</v>
      </c>
      <c r="E393" s="7">
        <v>1207665.08</v>
      </c>
      <c r="I393" s="7"/>
      <c r="J393" s="22"/>
    </row>
    <row r="394" spans="1:10">
      <c r="A394" s="6">
        <v>42811</v>
      </c>
      <c r="B394" s="2" t="s">
        <v>507</v>
      </c>
      <c r="C394" s="7">
        <v>5000</v>
      </c>
      <c r="D394" s="7" t="s">
        <v>5</v>
      </c>
      <c r="E394" s="7">
        <v>1239425.08</v>
      </c>
      <c r="I394" s="7"/>
      <c r="J394" s="22"/>
    </row>
    <row r="395" spans="1:10">
      <c r="A395" s="6">
        <v>42811</v>
      </c>
      <c r="B395" s="2" t="s">
        <v>508</v>
      </c>
      <c r="C395" s="7">
        <v>118000</v>
      </c>
      <c r="D395" s="7" t="s">
        <v>5</v>
      </c>
      <c r="E395" s="7">
        <v>1244425.08</v>
      </c>
      <c r="I395" s="7"/>
      <c r="J395" s="22"/>
    </row>
    <row r="396" spans="1:10">
      <c r="A396" s="6">
        <v>42811</v>
      </c>
      <c r="B396" s="2" t="s">
        <v>509</v>
      </c>
      <c r="C396" s="7">
        <v>145174</v>
      </c>
      <c r="D396" s="7" t="s">
        <v>5</v>
      </c>
      <c r="E396" s="7">
        <v>1362425.08</v>
      </c>
      <c r="I396" s="7"/>
      <c r="J396" s="22"/>
    </row>
    <row r="397" spans="1:10">
      <c r="A397" s="6">
        <v>42811</v>
      </c>
      <c r="B397" s="2" t="s">
        <v>510</v>
      </c>
      <c r="C397" s="7" t="s">
        <v>5</v>
      </c>
      <c r="D397" s="7">
        <v>300000</v>
      </c>
      <c r="E397" s="7">
        <v>1507599.08</v>
      </c>
      <c r="F397" s="16" t="s">
        <v>531</v>
      </c>
      <c r="I397" s="7"/>
      <c r="J397" s="22"/>
    </row>
    <row r="398" spans="1:10">
      <c r="A398" s="6">
        <v>42811</v>
      </c>
      <c r="B398" s="2" t="s">
        <v>511</v>
      </c>
      <c r="C398" s="7" t="s">
        <v>5</v>
      </c>
      <c r="D398" s="7">
        <v>500000</v>
      </c>
      <c r="E398" s="7">
        <v>1207599.08</v>
      </c>
      <c r="F398" s="16" t="s">
        <v>530</v>
      </c>
      <c r="I398" s="7"/>
      <c r="J398" s="22"/>
    </row>
    <row r="399" spans="1:10">
      <c r="A399" s="6">
        <v>42811</v>
      </c>
      <c r="B399" s="2" t="s">
        <v>26</v>
      </c>
      <c r="C399" s="7">
        <v>1000029.5</v>
      </c>
      <c r="D399" s="7" t="s">
        <v>5</v>
      </c>
      <c r="E399" s="7">
        <v>707599.08</v>
      </c>
      <c r="I399" s="7"/>
      <c r="J399" s="22"/>
    </row>
    <row r="400" spans="1:10">
      <c r="A400" s="6">
        <v>42811</v>
      </c>
      <c r="B400" s="2" t="s">
        <v>500</v>
      </c>
      <c r="C400" s="7" t="s">
        <v>5</v>
      </c>
      <c r="D400" s="7">
        <v>700000</v>
      </c>
      <c r="E400" s="7">
        <v>1707628.58</v>
      </c>
      <c r="F400" s="16" t="s">
        <v>523</v>
      </c>
      <c r="I400" s="7"/>
      <c r="J400" s="22"/>
    </row>
    <row r="401" spans="1:10">
      <c r="A401" s="6">
        <v>42811</v>
      </c>
      <c r="B401" s="2" t="s">
        <v>501</v>
      </c>
      <c r="C401" s="7">
        <v>244942</v>
      </c>
      <c r="D401" s="7" t="s">
        <v>5</v>
      </c>
      <c r="E401" s="7">
        <v>1007628.58</v>
      </c>
      <c r="F401" s="16" t="s">
        <v>502</v>
      </c>
      <c r="I401" s="7"/>
      <c r="J401" s="22"/>
    </row>
    <row r="402" spans="1:10">
      <c r="A402" s="53">
        <v>42811</v>
      </c>
      <c r="B402" s="50" t="s">
        <v>499</v>
      </c>
      <c r="C402" s="54"/>
      <c r="D402" s="54">
        <v>14300</v>
      </c>
      <c r="E402" s="47">
        <v>1252570.58</v>
      </c>
      <c r="F402" s="16" t="s">
        <v>710</v>
      </c>
      <c r="I402" s="7"/>
      <c r="J402" s="22"/>
    </row>
    <row r="403" spans="1:10">
      <c r="A403" s="10">
        <v>42811</v>
      </c>
      <c r="B403" s="18" t="s">
        <v>7</v>
      </c>
      <c r="C403" s="11">
        <v>38.57</v>
      </c>
      <c r="D403" s="11" t="s">
        <v>5</v>
      </c>
      <c r="E403" s="11">
        <v>1238270.58</v>
      </c>
      <c r="I403" s="7"/>
      <c r="J403" s="22"/>
    </row>
    <row r="404" spans="1:10">
      <c r="A404" s="10">
        <v>42811</v>
      </c>
      <c r="B404" s="17" t="s">
        <v>8</v>
      </c>
      <c r="C404" s="11">
        <v>241.04</v>
      </c>
      <c r="D404" s="11" t="s">
        <v>5</v>
      </c>
      <c r="E404" s="11">
        <v>1238309.1499999999</v>
      </c>
      <c r="I404" s="7"/>
      <c r="J404" s="22"/>
    </row>
    <row r="405" spans="1:10">
      <c r="A405" s="6">
        <v>42811</v>
      </c>
      <c r="B405" s="2" t="s">
        <v>9</v>
      </c>
      <c r="C405" s="7" t="s">
        <v>5</v>
      </c>
      <c r="D405" s="7">
        <v>45696.82</v>
      </c>
      <c r="E405" s="7">
        <v>1238550.19</v>
      </c>
      <c r="F405" s="16" t="s">
        <v>604</v>
      </c>
      <c r="I405" s="7"/>
      <c r="J405" s="22"/>
    </row>
    <row r="406" spans="1:10">
      <c r="A406" s="10">
        <v>42811</v>
      </c>
      <c r="B406" s="18" t="s">
        <v>10</v>
      </c>
      <c r="C406" s="11">
        <v>108.21</v>
      </c>
      <c r="D406" s="11" t="s">
        <v>5</v>
      </c>
      <c r="E406" s="11">
        <v>1192853.3700000001</v>
      </c>
      <c r="I406" s="7"/>
      <c r="J406" s="22"/>
    </row>
    <row r="407" spans="1:10">
      <c r="A407" s="10">
        <v>42811</v>
      </c>
      <c r="B407" s="17" t="s">
        <v>11</v>
      </c>
      <c r="C407" s="11">
        <v>676.29</v>
      </c>
      <c r="D407" s="11" t="s">
        <v>5</v>
      </c>
      <c r="E407" s="11">
        <v>1192961.58</v>
      </c>
      <c r="I407" s="7"/>
      <c r="J407" s="22"/>
    </row>
    <row r="408" spans="1:10">
      <c r="A408" s="6">
        <v>42811</v>
      </c>
      <c r="B408" s="2" t="s">
        <v>12</v>
      </c>
      <c r="C408" s="7" t="s">
        <v>5</v>
      </c>
      <c r="D408" s="7">
        <v>28416.02</v>
      </c>
      <c r="E408" s="7">
        <v>1193637.8700000001</v>
      </c>
      <c r="F408" s="16" t="s">
        <v>604</v>
      </c>
      <c r="I408" s="7"/>
      <c r="J408" s="22"/>
    </row>
    <row r="409" spans="1:10">
      <c r="A409" s="6">
        <v>42811</v>
      </c>
      <c r="B409" s="2" t="s">
        <v>492</v>
      </c>
      <c r="C409" s="7" t="s">
        <v>5</v>
      </c>
      <c r="D409" s="7">
        <v>243904.68</v>
      </c>
      <c r="E409" s="7">
        <v>1165221.8500000001</v>
      </c>
      <c r="F409" s="16" t="s">
        <v>581</v>
      </c>
      <c r="I409" s="7"/>
      <c r="J409" s="22"/>
    </row>
    <row r="410" spans="1:10">
      <c r="A410" s="6">
        <v>42811</v>
      </c>
      <c r="B410" s="2" t="s">
        <v>493</v>
      </c>
      <c r="C410" s="7" t="s">
        <v>5</v>
      </c>
      <c r="D410" s="7">
        <v>2583.5500000000002</v>
      </c>
      <c r="E410" s="7">
        <v>921317.17</v>
      </c>
      <c r="F410" s="16" t="s">
        <v>1014</v>
      </c>
      <c r="I410" s="7"/>
      <c r="J410" s="22"/>
    </row>
    <row r="411" spans="1:10">
      <c r="A411" s="6">
        <v>42811</v>
      </c>
      <c r="B411" s="2" t="s">
        <v>494</v>
      </c>
      <c r="C411" s="7">
        <v>324845.52</v>
      </c>
      <c r="D411" s="7" t="s">
        <v>5</v>
      </c>
      <c r="E411" s="7">
        <v>918733.62</v>
      </c>
      <c r="I411" s="7"/>
      <c r="J411" s="22"/>
    </row>
    <row r="412" spans="1:10">
      <c r="A412" s="6">
        <v>42810</v>
      </c>
      <c r="B412" s="2" t="s">
        <v>478</v>
      </c>
      <c r="C412" s="7" t="s">
        <v>5</v>
      </c>
      <c r="D412" s="7">
        <v>3282.8</v>
      </c>
      <c r="E412" s="7">
        <v>1243579.1399999999</v>
      </c>
      <c r="F412" s="16" t="s">
        <v>477</v>
      </c>
      <c r="G412" s="59" t="s">
        <v>491</v>
      </c>
      <c r="I412" s="7"/>
      <c r="J412" s="22"/>
    </row>
    <row r="413" spans="1:10">
      <c r="A413" s="6">
        <v>42810</v>
      </c>
      <c r="B413" s="2" t="s">
        <v>479</v>
      </c>
      <c r="C413" s="7" t="s">
        <v>5</v>
      </c>
      <c r="D413" s="7">
        <v>6277.05</v>
      </c>
      <c r="E413" s="7">
        <v>1240296.3400000001</v>
      </c>
      <c r="F413" s="16" t="s">
        <v>1028</v>
      </c>
      <c r="I413" s="7"/>
      <c r="J413" s="22"/>
    </row>
    <row r="414" spans="1:10">
      <c r="A414" s="6">
        <v>42810</v>
      </c>
      <c r="B414" s="19" t="s">
        <v>488</v>
      </c>
      <c r="C414" s="7" t="s">
        <v>5</v>
      </c>
      <c r="D414" s="7">
        <v>206712</v>
      </c>
      <c r="E414" s="7">
        <v>1234019.29</v>
      </c>
      <c r="F414" s="16" t="s">
        <v>489</v>
      </c>
      <c r="G414" s="59" t="s">
        <v>495</v>
      </c>
      <c r="I414" s="7"/>
      <c r="J414" s="22"/>
    </row>
    <row r="415" spans="1:10">
      <c r="A415" s="6">
        <v>42810</v>
      </c>
      <c r="B415" s="19" t="s">
        <v>484</v>
      </c>
      <c r="C415" s="7" t="s">
        <v>5</v>
      </c>
      <c r="D415" s="7">
        <v>91723.8</v>
      </c>
      <c r="E415" s="7">
        <v>1027307.29</v>
      </c>
      <c r="F415" s="16" t="s">
        <v>490</v>
      </c>
      <c r="I415" s="7"/>
      <c r="J415" s="22"/>
    </row>
    <row r="416" spans="1:10">
      <c r="A416" s="6">
        <v>42810</v>
      </c>
      <c r="B416" s="39" t="s">
        <v>485</v>
      </c>
      <c r="C416" s="7" t="s">
        <v>5</v>
      </c>
      <c r="D416" s="7">
        <v>40300</v>
      </c>
      <c r="E416" s="7">
        <v>935583.49</v>
      </c>
      <c r="F416" s="16" t="s">
        <v>496</v>
      </c>
      <c r="G416" s="59" t="s">
        <v>498</v>
      </c>
      <c r="I416" s="7"/>
      <c r="J416" s="22"/>
    </row>
    <row r="417" spans="1:10">
      <c r="A417" s="6">
        <v>42810</v>
      </c>
      <c r="B417" s="39" t="s">
        <v>486</v>
      </c>
      <c r="C417" s="7" t="s">
        <v>5</v>
      </c>
      <c r="D417" s="7">
        <v>25600.01</v>
      </c>
      <c r="E417" s="7">
        <v>895283.49</v>
      </c>
      <c r="F417" s="16" t="s">
        <v>497</v>
      </c>
      <c r="G417" s="59" t="s">
        <v>498</v>
      </c>
      <c r="I417" s="7"/>
      <c r="J417" s="22"/>
    </row>
    <row r="418" spans="1:10">
      <c r="A418" s="6">
        <v>42810</v>
      </c>
      <c r="B418" s="2" t="s">
        <v>487</v>
      </c>
      <c r="C418" s="7">
        <v>24360</v>
      </c>
      <c r="D418" s="7" t="s">
        <v>5</v>
      </c>
      <c r="E418" s="7">
        <v>869683.48</v>
      </c>
      <c r="I418" s="7"/>
      <c r="J418" s="22"/>
    </row>
    <row r="419" spans="1:10">
      <c r="A419" s="6">
        <v>42810</v>
      </c>
      <c r="B419" s="2" t="s">
        <v>480</v>
      </c>
      <c r="C419" s="7">
        <v>1092423.23</v>
      </c>
      <c r="D419" s="7" t="s">
        <v>5</v>
      </c>
      <c r="E419" s="7">
        <v>894043.48</v>
      </c>
      <c r="I419" s="7"/>
      <c r="J419" s="22"/>
    </row>
    <row r="420" spans="1:10">
      <c r="A420" s="6">
        <v>42810</v>
      </c>
      <c r="B420" s="2" t="s">
        <v>481</v>
      </c>
      <c r="C420" s="7">
        <v>190000</v>
      </c>
      <c r="D420" s="7" t="s">
        <v>5</v>
      </c>
      <c r="E420" s="7">
        <v>1986466.71</v>
      </c>
      <c r="I420" s="7"/>
      <c r="J420" s="22"/>
    </row>
    <row r="421" spans="1:10">
      <c r="A421" s="6">
        <v>42810</v>
      </c>
      <c r="B421" s="2" t="s">
        <v>482</v>
      </c>
      <c r="C421" s="7">
        <v>50000</v>
      </c>
      <c r="D421" s="7" t="s">
        <v>5</v>
      </c>
      <c r="E421" s="7">
        <v>2176466.71</v>
      </c>
      <c r="I421" s="7"/>
      <c r="J421" s="22"/>
    </row>
    <row r="422" spans="1:10">
      <c r="A422" s="6">
        <v>42810</v>
      </c>
      <c r="B422" s="2" t="s">
        <v>483</v>
      </c>
      <c r="C422" s="7">
        <v>163464</v>
      </c>
      <c r="D422" s="7" t="s">
        <v>5</v>
      </c>
      <c r="E422" s="7">
        <v>2226466.71</v>
      </c>
      <c r="I422" s="7"/>
      <c r="J422" s="22"/>
    </row>
    <row r="423" spans="1:10">
      <c r="A423" s="6">
        <v>42810</v>
      </c>
      <c r="B423" s="48" t="s">
        <v>472</v>
      </c>
      <c r="C423" s="7" t="s">
        <v>5</v>
      </c>
      <c r="D423" s="7">
        <v>85000</v>
      </c>
      <c r="E423" s="7">
        <v>2389930.71</v>
      </c>
      <c r="F423" s="16" t="s">
        <v>606</v>
      </c>
      <c r="I423" s="7"/>
      <c r="J423" s="22"/>
    </row>
    <row r="424" spans="1:10">
      <c r="A424" s="6">
        <v>42810</v>
      </c>
      <c r="B424" s="8" t="s">
        <v>473</v>
      </c>
      <c r="C424" s="7">
        <v>900135</v>
      </c>
      <c r="D424" s="7" t="s">
        <v>5</v>
      </c>
      <c r="E424" s="7">
        <v>2304930.71</v>
      </c>
      <c r="F424" s="16" t="s">
        <v>476</v>
      </c>
      <c r="I424" s="7"/>
      <c r="J424" s="22"/>
    </row>
    <row r="425" spans="1:10">
      <c r="A425" s="6">
        <v>42810</v>
      </c>
      <c r="B425" s="49" t="s">
        <v>474</v>
      </c>
      <c r="C425" s="7">
        <v>5000</v>
      </c>
      <c r="D425" s="7" t="s">
        <v>5</v>
      </c>
      <c r="E425" s="7">
        <v>3205065.71</v>
      </c>
      <c r="I425" s="7"/>
      <c r="J425" s="22"/>
    </row>
    <row r="426" spans="1:10">
      <c r="A426" s="6">
        <v>42810</v>
      </c>
      <c r="B426" s="48" t="s">
        <v>475</v>
      </c>
      <c r="C426" s="7" t="s">
        <v>5</v>
      </c>
      <c r="D426" s="7">
        <v>260000</v>
      </c>
      <c r="E426" s="7">
        <v>3210065.71</v>
      </c>
      <c r="F426" s="16" t="s">
        <v>607</v>
      </c>
      <c r="I426" s="7"/>
      <c r="J426" s="22"/>
    </row>
    <row r="427" spans="1:10">
      <c r="A427" s="6">
        <v>42810</v>
      </c>
      <c r="B427" s="2" t="s">
        <v>439</v>
      </c>
      <c r="C427" s="7" t="s">
        <v>5</v>
      </c>
      <c r="D427" s="7">
        <v>94277.99</v>
      </c>
      <c r="E427" s="7">
        <v>2950065.71</v>
      </c>
      <c r="F427" s="16" t="s">
        <v>538</v>
      </c>
      <c r="I427" s="7"/>
      <c r="J427" s="22"/>
    </row>
    <row r="428" spans="1:10">
      <c r="A428" s="6">
        <v>42810</v>
      </c>
      <c r="B428" s="19" t="s">
        <v>440</v>
      </c>
      <c r="C428" s="7" t="s">
        <v>5</v>
      </c>
      <c r="D428" s="7">
        <v>74830.8</v>
      </c>
      <c r="E428" s="7">
        <v>2855787.72</v>
      </c>
      <c r="F428" s="16" t="s">
        <v>470</v>
      </c>
      <c r="I428" s="7"/>
      <c r="J428" s="22"/>
    </row>
    <row r="429" spans="1:10">
      <c r="A429" s="6">
        <v>42810</v>
      </c>
      <c r="B429" s="19" t="s">
        <v>441</v>
      </c>
      <c r="C429" s="7" t="s">
        <v>5</v>
      </c>
      <c r="D429" s="7">
        <v>12237.88</v>
      </c>
      <c r="E429" s="7">
        <v>2780956.92</v>
      </c>
      <c r="F429" s="16" t="s">
        <v>471</v>
      </c>
      <c r="I429" s="7"/>
      <c r="J429" s="22"/>
    </row>
    <row r="430" spans="1:10">
      <c r="A430" s="6">
        <v>42810</v>
      </c>
      <c r="B430" s="20" t="s">
        <v>442</v>
      </c>
      <c r="C430" s="7" t="s">
        <v>5</v>
      </c>
      <c r="D430" s="7">
        <v>16955.759999999998</v>
      </c>
      <c r="E430" s="7">
        <v>2768719.04</v>
      </c>
      <c r="I430" s="7"/>
      <c r="J430" s="22"/>
    </row>
    <row r="431" spans="1:10">
      <c r="A431" s="10">
        <v>42810</v>
      </c>
      <c r="B431" s="18" t="s">
        <v>7</v>
      </c>
      <c r="C431" s="11">
        <v>37.44</v>
      </c>
      <c r="D431" s="11" t="s">
        <v>5</v>
      </c>
      <c r="E431" s="11">
        <v>2751763.28</v>
      </c>
      <c r="I431" s="7"/>
      <c r="J431" s="22"/>
    </row>
    <row r="432" spans="1:10">
      <c r="A432" s="10">
        <v>42810</v>
      </c>
      <c r="B432" s="17" t="s">
        <v>8</v>
      </c>
      <c r="C432" s="11">
        <v>234</v>
      </c>
      <c r="D432" s="11" t="s">
        <v>5</v>
      </c>
      <c r="E432" s="11">
        <v>2751800.72</v>
      </c>
      <c r="I432" s="7"/>
      <c r="J432" s="22"/>
    </row>
    <row r="433" spans="1:10">
      <c r="A433" s="6">
        <v>42810</v>
      </c>
      <c r="B433" s="2" t="s">
        <v>9</v>
      </c>
      <c r="C433" s="7" t="s">
        <v>5</v>
      </c>
      <c r="D433" s="7">
        <v>103995.06</v>
      </c>
      <c r="E433" s="7">
        <v>2752034.72</v>
      </c>
      <c r="F433" s="16" t="s">
        <v>582</v>
      </c>
      <c r="I433" s="7"/>
      <c r="J433" s="22"/>
    </row>
    <row r="434" spans="1:10">
      <c r="A434" s="10">
        <v>42810</v>
      </c>
      <c r="B434" s="18" t="s">
        <v>10</v>
      </c>
      <c r="C434" s="11">
        <v>76.16</v>
      </c>
      <c r="D434" s="11" t="s">
        <v>5</v>
      </c>
      <c r="E434" s="11">
        <v>2648039.66</v>
      </c>
      <c r="I434" s="7"/>
      <c r="J434" s="22"/>
    </row>
    <row r="435" spans="1:10">
      <c r="A435" s="10">
        <v>42810</v>
      </c>
      <c r="B435" s="17" t="s">
        <v>11</v>
      </c>
      <c r="C435" s="11">
        <v>476</v>
      </c>
      <c r="D435" s="11" t="s">
        <v>5</v>
      </c>
      <c r="E435" s="11">
        <v>2648115.8199999998</v>
      </c>
      <c r="I435" s="7"/>
      <c r="J435" s="22"/>
    </row>
    <row r="436" spans="1:10">
      <c r="A436" s="6">
        <v>42810</v>
      </c>
      <c r="B436" s="2" t="s">
        <v>12</v>
      </c>
      <c r="C436" s="7" t="s">
        <v>5</v>
      </c>
      <c r="D436" s="7">
        <v>20000</v>
      </c>
      <c r="E436" s="7">
        <v>2648591.8199999998</v>
      </c>
      <c r="F436" s="16" t="s">
        <v>604</v>
      </c>
      <c r="I436" s="7"/>
      <c r="J436" s="22"/>
    </row>
    <row r="437" spans="1:10">
      <c r="A437" s="6">
        <v>42809</v>
      </c>
      <c r="B437" s="2" t="s">
        <v>429</v>
      </c>
      <c r="C437" s="7" t="s">
        <v>5</v>
      </c>
      <c r="D437" s="7">
        <v>203071.6</v>
      </c>
      <c r="E437" s="7">
        <v>2628591.8199999998</v>
      </c>
      <c r="F437" s="16" t="s">
        <v>584</v>
      </c>
      <c r="I437" s="7"/>
      <c r="J437" s="22"/>
    </row>
    <row r="438" spans="1:10">
      <c r="A438" s="6">
        <v>42809</v>
      </c>
      <c r="B438" s="2" t="s">
        <v>430</v>
      </c>
      <c r="C438" s="7">
        <v>213071.6</v>
      </c>
      <c r="D438" s="7" t="s">
        <v>5</v>
      </c>
      <c r="E438" s="7">
        <v>2425520.2200000002</v>
      </c>
      <c r="I438" s="7"/>
      <c r="J438" s="22"/>
    </row>
    <row r="439" spans="1:10">
      <c r="A439" s="6">
        <v>42809</v>
      </c>
      <c r="B439" s="2" t="s">
        <v>431</v>
      </c>
      <c r="C439" s="7" t="s">
        <v>5</v>
      </c>
      <c r="D439" s="7">
        <v>1707.4</v>
      </c>
      <c r="E439" s="7">
        <v>2638591.8199999998</v>
      </c>
      <c r="F439" s="16" t="s">
        <v>585</v>
      </c>
      <c r="G439" s="59" t="s">
        <v>438</v>
      </c>
      <c r="I439" s="7"/>
      <c r="J439" s="22"/>
    </row>
    <row r="440" spans="1:10">
      <c r="A440" s="6">
        <v>42809</v>
      </c>
      <c r="B440" s="2" t="s">
        <v>432</v>
      </c>
      <c r="C440" s="7">
        <v>7692.49</v>
      </c>
      <c r="D440" s="7" t="s">
        <v>5</v>
      </c>
      <c r="E440" s="7">
        <v>2636884.42</v>
      </c>
      <c r="I440" s="7"/>
      <c r="J440" s="22"/>
    </row>
    <row r="441" spans="1:10">
      <c r="A441" s="6">
        <v>42809</v>
      </c>
      <c r="B441" s="2" t="s">
        <v>433</v>
      </c>
      <c r="C441" s="7">
        <v>10506.61</v>
      </c>
      <c r="D441" s="7" t="s">
        <v>5</v>
      </c>
      <c r="E441" s="7">
        <v>2644576.91</v>
      </c>
      <c r="I441" s="7"/>
      <c r="J441" s="22"/>
    </row>
    <row r="442" spans="1:10">
      <c r="A442" s="6">
        <v>42809</v>
      </c>
      <c r="B442" s="2" t="s">
        <v>434</v>
      </c>
      <c r="C442" s="7">
        <v>10932.88</v>
      </c>
      <c r="D442" s="7" t="s">
        <v>5</v>
      </c>
      <c r="E442" s="7">
        <v>2655083.52</v>
      </c>
      <c r="I442" s="7"/>
      <c r="J442" s="22"/>
    </row>
    <row r="443" spans="1:10">
      <c r="A443" s="6">
        <v>42809</v>
      </c>
      <c r="B443" s="2" t="s">
        <v>435</v>
      </c>
      <c r="C443" s="7">
        <v>13008.86</v>
      </c>
      <c r="D443" s="7" t="s">
        <v>5</v>
      </c>
      <c r="E443" s="7">
        <v>2666016.4</v>
      </c>
      <c r="I443" s="7"/>
      <c r="J443" s="22"/>
    </row>
    <row r="444" spans="1:10">
      <c r="A444" s="6">
        <v>42809</v>
      </c>
      <c r="B444" s="2" t="s">
        <v>436</v>
      </c>
      <c r="C444" s="7">
        <v>5746.08</v>
      </c>
      <c r="D444" s="7" t="s">
        <v>5</v>
      </c>
      <c r="E444" s="7">
        <v>2679025.2599999998</v>
      </c>
      <c r="I444" s="7"/>
      <c r="J444" s="22"/>
    </row>
    <row r="445" spans="1:10">
      <c r="A445" s="6">
        <v>42809</v>
      </c>
      <c r="B445" s="2" t="s">
        <v>437</v>
      </c>
      <c r="C445" s="7" t="s">
        <v>5</v>
      </c>
      <c r="D445" s="7">
        <v>501000</v>
      </c>
      <c r="E445" s="7">
        <v>2684771.34</v>
      </c>
      <c r="F445" s="16" t="s">
        <v>526</v>
      </c>
      <c r="I445" s="7"/>
      <c r="J445" s="22"/>
    </row>
    <row r="446" spans="1:10">
      <c r="A446" s="6">
        <v>42809</v>
      </c>
      <c r="B446" s="2" t="s">
        <v>419</v>
      </c>
      <c r="C446" s="7">
        <v>5000</v>
      </c>
      <c r="D446" s="7" t="s">
        <v>5</v>
      </c>
      <c r="E446" s="7">
        <v>2183771.34</v>
      </c>
      <c r="I446" s="7"/>
      <c r="J446" s="22"/>
    </row>
    <row r="447" spans="1:10">
      <c r="A447" s="6">
        <v>42809</v>
      </c>
      <c r="B447" s="2" t="s">
        <v>360</v>
      </c>
      <c r="C447" s="7">
        <v>21039.25</v>
      </c>
      <c r="D447" s="7" t="s">
        <v>5</v>
      </c>
      <c r="E447" s="7">
        <v>2188771.34</v>
      </c>
      <c r="I447" s="7"/>
      <c r="J447" s="22"/>
    </row>
    <row r="448" spans="1:10">
      <c r="A448" s="6">
        <v>42809</v>
      </c>
      <c r="B448" s="2" t="s">
        <v>423</v>
      </c>
      <c r="C448" s="7">
        <v>928</v>
      </c>
      <c r="D448" s="7" t="s">
        <v>5</v>
      </c>
      <c r="E448" s="7">
        <v>2209810.59</v>
      </c>
      <c r="I448" s="7"/>
      <c r="J448" s="22"/>
    </row>
    <row r="449" spans="1:10">
      <c r="A449" s="6">
        <v>42809</v>
      </c>
      <c r="B449" s="2" t="s">
        <v>424</v>
      </c>
      <c r="C449" s="7">
        <v>68545.7</v>
      </c>
      <c r="D449" s="7" t="s">
        <v>5</v>
      </c>
      <c r="E449" s="7">
        <v>2210738.59</v>
      </c>
      <c r="I449" s="7"/>
      <c r="J449" s="22"/>
    </row>
    <row r="450" spans="1:10">
      <c r="A450" s="6">
        <v>42809</v>
      </c>
      <c r="B450" s="2" t="s">
        <v>420</v>
      </c>
      <c r="C450" s="7">
        <v>1264170.3600000001</v>
      </c>
      <c r="D450" s="7" t="s">
        <v>5</v>
      </c>
      <c r="E450" s="7">
        <v>2279284.29</v>
      </c>
      <c r="I450" s="7"/>
      <c r="J450" s="22"/>
    </row>
    <row r="451" spans="1:10">
      <c r="A451" s="6">
        <v>42809</v>
      </c>
      <c r="B451" s="2" t="s">
        <v>411</v>
      </c>
      <c r="C451" s="7" t="s">
        <v>5</v>
      </c>
      <c r="D451" s="7">
        <v>277578.71999999997</v>
      </c>
      <c r="E451" s="7">
        <v>3543454.65</v>
      </c>
      <c r="F451" s="16" t="s">
        <v>525</v>
      </c>
      <c r="I451" s="7"/>
      <c r="J451" s="22"/>
    </row>
    <row r="452" spans="1:10">
      <c r="A452" s="6">
        <v>42809</v>
      </c>
      <c r="B452" s="2" t="s">
        <v>422</v>
      </c>
      <c r="C452" s="7" t="s">
        <v>5</v>
      </c>
      <c r="D452" s="7">
        <v>158480</v>
      </c>
      <c r="E452" s="7">
        <v>3265875.93</v>
      </c>
      <c r="F452" s="16" t="s">
        <v>425</v>
      </c>
      <c r="G452" s="59" t="s">
        <v>426</v>
      </c>
      <c r="I452" s="7"/>
      <c r="J452" s="22"/>
    </row>
    <row r="453" spans="1:10">
      <c r="A453" s="6">
        <v>42809</v>
      </c>
      <c r="B453" s="2" t="s">
        <v>411</v>
      </c>
      <c r="C453" s="7" t="s">
        <v>5</v>
      </c>
      <c r="D453" s="7">
        <v>90973.16</v>
      </c>
      <c r="E453" s="7">
        <v>3107395.93</v>
      </c>
      <c r="F453" s="16" t="s">
        <v>524</v>
      </c>
      <c r="I453" s="7"/>
      <c r="J453" s="22"/>
    </row>
    <row r="454" spans="1:10">
      <c r="A454" s="6">
        <v>42809</v>
      </c>
      <c r="B454" s="2" t="s">
        <v>421</v>
      </c>
      <c r="C454" s="7" t="s">
        <v>5</v>
      </c>
      <c r="D454" s="7">
        <v>460000</v>
      </c>
      <c r="E454" s="7">
        <v>3016422.77</v>
      </c>
      <c r="F454" s="16" t="s">
        <v>586</v>
      </c>
      <c r="I454" s="7"/>
      <c r="J454" s="22"/>
    </row>
    <row r="455" spans="1:10">
      <c r="A455" s="6">
        <v>42809</v>
      </c>
      <c r="B455" s="2" t="s">
        <v>418</v>
      </c>
      <c r="C455" s="7" t="s">
        <v>5</v>
      </c>
      <c r="D455" s="7">
        <v>709575.95</v>
      </c>
      <c r="E455" s="7">
        <v>2556422.77</v>
      </c>
      <c r="F455" s="16" t="s">
        <v>443</v>
      </c>
      <c r="I455" s="7"/>
      <c r="J455" s="22"/>
    </row>
    <row r="456" spans="1:10">
      <c r="A456" s="10">
        <v>42809</v>
      </c>
      <c r="B456" s="18" t="s">
        <v>7</v>
      </c>
      <c r="C456" s="11">
        <v>14.94</v>
      </c>
      <c r="D456" s="11" t="s">
        <v>5</v>
      </c>
      <c r="E456" s="11">
        <v>1846846.82</v>
      </c>
      <c r="I456" s="7"/>
      <c r="J456" s="22"/>
    </row>
    <row r="457" spans="1:10">
      <c r="A457" s="10">
        <v>42809</v>
      </c>
      <c r="B457" s="17" t="s">
        <v>8</v>
      </c>
      <c r="C457" s="11">
        <v>93.4</v>
      </c>
      <c r="D457" s="11" t="s">
        <v>5</v>
      </c>
      <c r="E457" s="11">
        <v>1846861.76</v>
      </c>
      <c r="I457" s="7"/>
      <c r="J457" s="22"/>
    </row>
    <row r="458" spans="1:10">
      <c r="A458" s="6">
        <v>42809</v>
      </c>
      <c r="B458" s="2" t="s">
        <v>9</v>
      </c>
      <c r="C458" s="7" t="s">
        <v>5</v>
      </c>
      <c r="D458" s="7">
        <v>13599.58</v>
      </c>
      <c r="E458" s="7">
        <v>1846955.16</v>
      </c>
      <c r="F458" s="16" t="s">
        <v>540</v>
      </c>
      <c r="I458" s="7"/>
      <c r="J458" s="22"/>
    </row>
    <row r="459" spans="1:10">
      <c r="A459" s="10">
        <v>42809</v>
      </c>
      <c r="B459" s="18" t="s">
        <v>10</v>
      </c>
      <c r="C459" s="11">
        <v>34.25</v>
      </c>
      <c r="D459" s="11" t="s">
        <v>5</v>
      </c>
      <c r="E459" s="11">
        <v>1833355.58</v>
      </c>
      <c r="I459" s="7"/>
      <c r="J459" s="22"/>
    </row>
    <row r="460" spans="1:10">
      <c r="A460" s="10">
        <v>42809</v>
      </c>
      <c r="B460" s="17" t="s">
        <v>11</v>
      </c>
      <c r="C460" s="11">
        <v>214.04</v>
      </c>
      <c r="D460" s="11" t="s">
        <v>5</v>
      </c>
      <c r="E460" s="11">
        <v>1833389.83</v>
      </c>
      <c r="I460" s="7"/>
      <c r="J460" s="22"/>
    </row>
    <row r="461" spans="1:10">
      <c r="A461" s="6">
        <v>42809</v>
      </c>
      <c r="B461" s="2" t="s">
        <v>12</v>
      </c>
      <c r="C461" s="7" t="s">
        <v>5</v>
      </c>
      <c r="D461" s="7">
        <v>8994.02</v>
      </c>
      <c r="E461" s="7">
        <v>1833603.87</v>
      </c>
      <c r="F461" s="16" t="s">
        <v>540</v>
      </c>
      <c r="I461" s="7"/>
      <c r="J461" s="22"/>
    </row>
    <row r="462" spans="1:10">
      <c r="A462" s="6">
        <v>42808</v>
      </c>
      <c r="B462" s="23" t="s">
        <v>417</v>
      </c>
      <c r="C462" s="25"/>
      <c r="D462" s="25">
        <v>55000</v>
      </c>
      <c r="E462" s="25">
        <v>1824609.85</v>
      </c>
      <c r="F462" s="16" t="s">
        <v>587</v>
      </c>
      <c r="I462" s="7"/>
      <c r="J462" s="22"/>
    </row>
    <row r="463" spans="1:10">
      <c r="A463" s="6">
        <v>42808</v>
      </c>
      <c r="B463" s="23" t="s">
        <v>403</v>
      </c>
      <c r="C463" s="25"/>
      <c r="D463" s="25">
        <v>2483</v>
      </c>
      <c r="E463" s="25">
        <v>1769609.85</v>
      </c>
      <c r="F463" s="16" t="s">
        <v>588</v>
      </c>
      <c r="G463" s="59" t="s">
        <v>413</v>
      </c>
      <c r="I463" s="7"/>
      <c r="J463" s="22"/>
    </row>
    <row r="464" spans="1:10">
      <c r="A464" s="6">
        <v>42808</v>
      </c>
      <c r="B464" s="2" t="s">
        <v>412</v>
      </c>
      <c r="C464" s="7" t="s">
        <v>5</v>
      </c>
      <c r="D464" s="7">
        <v>3250</v>
      </c>
      <c r="E464" s="7">
        <v>1767126.85</v>
      </c>
      <c r="F464" s="16" t="s">
        <v>714</v>
      </c>
      <c r="G464" s="59" t="s">
        <v>74</v>
      </c>
      <c r="I464" s="7"/>
      <c r="J464" s="22"/>
    </row>
    <row r="465" spans="1:10">
      <c r="A465" s="6">
        <v>42808</v>
      </c>
      <c r="B465" s="2" t="s">
        <v>410</v>
      </c>
      <c r="C465" s="7" t="s">
        <v>5</v>
      </c>
      <c r="D465" s="7">
        <v>658240</v>
      </c>
      <c r="E465" s="7">
        <v>1763876.85</v>
      </c>
      <c r="F465" s="16" t="s">
        <v>414</v>
      </c>
      <c r="I465" s="7"/>
      <c r="J465" s="22"/>
    </row>
    <row r="466" spans="1:10">
      <c r="A466" s="6">
        <v>42808</v>
      </c>
      <c r="B466" s="19" t="s">
        <v>404</v>
      </c>
      <c r="C466" s="7" t="s">
        <v>5</v>
      </c>
      <c r="D466" s="7">
        <v>153404.16</v>
      </c>
      <c r="E466" s="7">
        <v>1105636.8500000001</v>
      </c>
      <c r="F466" s="16" t="s">
        <v>415</v>
      </c>
      <c r="G466" s="14">
        <v>148898.01</v>
      </c>
      <c r="I466" s="7"/>
      <c r="J466" s="22"/>
    </row>
    <row r="467" spans="1:10">
      <c r="A467" s="6">
        <v>42808</v>
      </c>
      <c r="B467" s="2" t="s">
        <v>384</v>
      </c>
      <c r="C467" s="7" t="s">
        <v>5</v>
      </c>
      <c r="D467" s="7">
        <v>100000</v>
      </c>
      <c r="E467" s="7">
        <v>952232.69</v>
      </c>
      <c r="F467" s="16" t="s">
        <v>534</v>
      </c>
      <c r="I467" s="7"/>
      <c r="J467" s="22"/>
    </row>
    <row r="468" spans="1:10">
      <c r="A468" s="6">
        <v>42808</v>
      </c>
      <c r="B468" s="2" t="s">
        <v>385</v>
      </c>
      <c r="C468" s="7" t="s">
        <v>5</v>
      </c>
      <c r="D468" s="7">
        <v>74000</v>
      </c>
      <c r="E468" s="7">
        <v>852232.69</v>
      </c>
      <c r="I468" s="7"/>
      <c r="J468" s="22"/>
    </row>
    <row r="469" spans="1:10">
      <c r="A469" s="6">
        <v>42808</v>
      </c>
      <c r="B469" s="2" t="s">
        <v>386</v>
      </c>
      <c r="C469" s="7" t="s">
        <v>5</v>
      </c>
      <c r="D469" s="7">
        <v>366</v>
      </c>
      <c r="E469" s="7">
        <v>778232.69</v>
      </c>
      <c r="F469" s="16" t="s">
        <v>709</v>
      </c>
      <c r="G469" s="59" t="s">
        <v>391</v>
      </c>
      <c r="I469" s="7"/>
      <c r="J469" s="22"/>
    </row>
    <row r="470" spans="1:10">
      <c r="A470" s="6">
        <v>42808</v>
      </c>
      <c r="B470" s="19" t="s">
        <v>405</v>
      </c>
      <c r="C470" s="7" t="s">
        <v>5</v>
      </c>
      <c r="D470" s="7">
        <v>12316.95</v>
      </c>
      <c r="E470" s="7">
        <v>777866.69</v>
      </c>
      <c r="F470" s="16" t="s">
        <v>537</v>
      </c>
      <c r="I470" s="7"/>
      <c r="J470" s="22"/>
    </row>
    <row r="471" spans="1:10">
      <c r="A471" s="6">
        <v>42808</v>
      </c>
      <c r="B471" s="19" t="s">
        <v>406</v>
      </c>
      <c r="C471" s="7" t="s">
        <v>5</v>
      </c>
      <c r="D471" s="7">
        <v>11647.32</v>
      </c>
      <c r="E471" s="7">
        <v>765549.74</v>
      </c>
      <c r="F471" s="16" t="s">
        <v>416</v>
      </c>
      <c r="I471" s="7"/>
      <c r="J471" s="22"/>
    </row>
    <row r="472" spans="1:10">
      <c r="A472" s="6">
        <v>42808</v>
      </c>
      <c r="B472" s="2" t="s">
        <v>411</v>
      </c>
      <c r="C472" s="7">
        <v>750000</v>
      </c>
      <c r="D472" s="7" t="s">
        <v>5</v>
      </c>
      <c r="E472" s="7">
        <v>753902.42</v>
      </c>
      <c r="I472" s="7"/>
      <c r="J472" s="22"/>
    </row>
    <row r="473" spans="1:10">
      <c r="A473" s="6">
        <v>42808</v>
      </c>
      <c r="B473" s="2" t="s">
        <v>407</v>
      </c>
      <c r="C473" s="7">
        <v>1686.66</v>
      </c>
      <c r="D473" s="7" t="s">
        <v>5</v>
      </c>
      <c r="E473" s="7">
        <v>1503902.42</v>
      </c>
      <c r="I473" s="7"/>
      <c r="J473" s="22"/>
    </row>
    <row r="474" spans="1:10">
      <c r="A474" s="6">
        <v>42808</v>
      </c>
      <c r="B474" s="2" t="s">
        <v>407</v>
      </c>
      <c r="C474" s="7">
        <v>619.79</v>
      </c>
      <c r="D474" s="7" t="s">
        <v>5</v>
      </c>
      <c r="E474" s="7">
        <v>1505589.08</v>
      </c>
      <c r="I474" s="7"/>
      <c r="J474" s="22"/>
    </row>
    <row r="475" spans="1:10">
      <c r="A475" s="6">
        <v>42808</v>
      </c>
      <c r="B475" s="2" t="s">
        <v>407</v>
      </c>
      <c r="C475" s="7">
        <v>3705.41</v>
      </c>
      <c r="D475" s="7" t="s">
        <v>5</v>
      </c>
      <c r="E475" s="7">
        <v>1506208.87</v>
      </c>
      <c r="I475" s="7"/>
      <c r="J475" s="22"/>
    </row>
    <row r="476" spans="1:10">
      <c r="A476" s="6">
        <v>42808</v>
      </c>
      <c r="B476" s="2" t="s">
        <v>407</v>
      </c>
      <c r="C476" s="7">
        <v>395.82</v>
      </c>
      <c r="D476" s="7" t="s">
        <v>5</v>
      </c>
      <c r="E476" s="7">
        <v>1509914.28</v>
      </c>
      <c r="I476" s="7"/>
      <c r="J476" s="22"/>
    </row>
    <row r="477" spans="1:10">
      <c r="A477" s="6">
        <v>42808</v>
      </c>
      <c r="B477" s="2" t="s">
        <v>408</v>
      </c>
      <c r="C477" s="7">
        <v>13523.91</v>
      </c>
      <c r="D477" s="7" t="s">
        <v>5</v>
      </c>
      <c r="E477" s="7">
        <v>1510310.1</v>
      </c>
      <c r="I477" s="7"/>
      <c r="J477" s="22"/>
    </row>
    <row r="478" spans="1:10">
      <c r="A478" s="6">
        <v>42808</v>
      </c>
      <c r="B478" s="2" t="s">
        <v>408</v>
      </c>
      <c r="C478" s="7">
        <v>1478.37</v>
      </c>
      <c r="D478" s="7" t="s">
        <v>5</v>
      </c>
      <c r="E478" s="7">
        <v>1523834.01</v>
      </c>
      <c r="I478" s="7"/>
      <c r="J478" s="22"/>
    </row>
    <row r="479" spans="1:10">
      <c r="A479" s="6">
        <v>42808</v>
      </c>
      <c r="B479" s="2" t="s">
        <v>409</v>
      </c>
      <c r="C479" s="7">
        <v>925326.82</v>
      </c>
      <c r="D479" s="7" t="s">
        <v>5</v>
      </c>
      <c r="E479" s="7">
        <v>1525312.38</v>
      </c>
      <c r="I479" s="7"/>
      <c r="J479" s="22"/>
    </row>
    <row r="480" spans="1:10">
      <c r="A480" s="6">
        <v>42808</v>
      </c>
      <c r="B480" s="2" t="s">
        <v>409</v>
      </c>
      <c r="C480" s="7">
        <v>4466</v>
      </c>
      <c r="D480" s="7" t="s">
        <v>5</v>
      </c>
      <c r="E480" s="7">
        <v>2450639.2000000002</v>
      </c>
      <c r="I480" s="7"/>
      <c r="J480" s="22"/>
    </row>
    <row r="481" spans="1:10">
      <c r="A481" s="6">
        <v>42808</v>
      </c>
      <c r="B481" s="2" t="s">
        <v>387</v>
      </c>
      <c r="C481" s="7">
        <v>1330075.99</v>
      </c>
      <c r="D481" s="7" t="s">
        <v>5</v>
      </c>
      <c r="E481" s="7">
        <v>2455105.2000000002</v>
      </c>
      <c r="I481" s="7"/>
      <c r="J481" s="22"/>
    </row>
    <row r="482" spans="1:10">
      <c r="A482" s="6">
        <v>42808</v>
      </c>
      <c r="B482" s="2" t="s">
        <v>388</v>
      </c>
      <c r="C482" s="7">
        <v>18804.93</v>
      </c>
      <c r="D482" s="7" t="s">
        <v>5</v>
      </c>
      <c r="E482" s="7">
        <v>3785181.19</v>
      </c>
      <c r="I482" s="7"/>
      <c r="J482" s="22"/>
    </row>
    <row r="483" spans="1:10">
      <c r="A483" s="6">
        <v>42808</v>
      </c>
      <c r="B483" s="2" t="s">
        <v>389</v>
      </c>
      <c r="C483" s="7">
        <v>4988</v>
      </c>
      <c r="D483" s="7" t="s">
        <v>5</v>
      </c>
      <c r="E483" s="7">
        <v>3803986.12</v>
      </c>
      <c r="I483" s="7"/>
      <c r="J483" s="22"/>
    </row>
    <row r="484" spans="1:10">
      <c r="A484" s="6">
        <v>42808</v>
      </c>
      <c r="B484" s="2" t="s">
        <v>390</v>
      </c>
      <c r="C484" s="7" t="s">
        <v>5</v>
      </c>
      <c r="D484" s="7">
        <v>849000</v>
      </c>
      <c r="E484" s="7">
        <v>3808974.12</v>
      </c>
      <c r="F484" s="16" t="s">
        <v>528</v>
      </c>
      <c r="I484" s="7"/>
      <c r="J484" s="22"/>
    </row>
    <row r="485" spans="1:10">
      <c r="A485" s="6">
        <v>42808</v>
      </c>
      <c r="B485" s="2" t="s">
        <v>371</v>
      </c>
      <c r="C485" s="7" t="s">
        <v>5</v>
      </c>
      <c r="D485" s="7">
        <v>2198</v>
      </c>
      <c r="E485" s="7">
        <v>2959974.12</v>
      </c>
      <c r="F485" s="16" t="s">
        <v>963</v>
      </c>
      <c r="G485" s="59" t="s">
        <v>374</v>
      </c>
      <c r="I485" s="7"/>
      <c r="J485" s="22"/>
    </row>
    <row r="486" spans="1:10">
      <c r="A486" s="6">
        <v>42808</v>
      </c>
      <c r="B486" s="2" t="s">
        <v>32</v>
      </c>
      <c r="C486" s="7" t="s">
        <v>5</v>
      </c>
      <c r="D486" s="7">
        <v>450000</v>
      </c>
      <c r="E486" s="7">
        <v>2957776.12</v>
      </c>
      <c r="F486" s="16" t="s">
        <v>532</v>
      </c>
      <c r="I486" s="7"/>
      <c r="J486" s="22"/>
    </row>
    <row r="487" spans="1:10">
      <c r="A487" s="6">
        <v>42808</v>
      </c>
      <c r="B487" s="19" t="s">
        <v>372</v>
      </c>
      <c r="C487" s="7" t="s">
        <v>5</v>
      </c>
      <c r="D487" s="7">
        <v>70511.199999999997</v>
      </c>
      <c r="E487" s="7">
        <v>2507776.12</v>
      </c>
      <c r="F487" s="16" t="s">
        <v>373</v>
      </c>
      <c r="I487" s="7"/>
      <c r="J487" s="22"/>
    </row>
    <row r="488" spans="1:10">
      <c r="A488" s="6">
        <v>42808</v>
      </c>
      <c r="B488" s="2" t="s">
        <v>368</v>
      </c>
      <c r="C488" s="7" t="s">
        <v>5</v>
      </c>
      <c r="D488" s="7">
        <v>77601.539999999994</v>
      </c>
      <c r="E488" s="7">
        <v>2437264.92</v>
      </c>
      <c r="F488" s="16" t="s">
        <v>448</v>
      </c>
      <c r="I488" s="7"/>
      <c r="J488" s="22"/>
    </row>
    <row r="489" spans="1:10">
      <c r="A489" s="6">
        <v>42808</v>
      </c>
      <c r="B489" s="2" t="s">
        <v>369</v>
      </c>
      <c r="C489" s="7" t="s">
        <v>5</v>
      </c>
      <c r="D489" s="7">
        <v>247121.45</v>
      </c>
      <c r="E489" s="7">
        <v>2359663.38</v>
      </c>
      <c r="F489" s="16" t="s">
        <v>456</v>
      </c>
      <c r="I489" s="7"/>
      <c r="J489" s="22"/>
    </row>
    <row r="490" spans="1:10">
      <c r="A490" s="10">
        <v>42808</v>
      </c>
      <c r="B490" s="18" t="s">
        <v>7</v>
      </c>
      <c r="C490" s="11">
        <v>14.06</v>
      </c>
      <c r="D490" s="11" t="s">
        <v>5</v>
      </c>
      <c r="E490" s="11">
        <v>2112541.9300000002</v>
      </c>
      <c r="I490" s="7"/>
      <c r="J490" s="22"/>
    </row>
    <row r="491" spans="1:10">
      <c r="A491" s="10">
        <v>42808</v>
      </c>
      <c r="B491" s="17" t="s">
        <v>8</v>
      </c>
      <c r="C491" s="11">
        <v>87.89</v>
      </c>
      <c r="D491" s="11" t="s">
        <v>5</v>
      </c>
      <c r="E491" s="11">
        <v>2112555.9900000002</v>
      </c>
      <c r="I491" s="7"/>
      <c r="J491" s="22"/>
    </row>
    <row r="492" spans="1:10">
      <c r="A492" s="6">
        <v>42808</v>
      </c>
      <c r="B492" s="2" t="s">
        <v>9</v>
      </c>
      <c r="C492" s="7" t="s">
        <v>5</v>
      </c>
      <c r="D492" s="7">
        <v>15679.64</v>
      </c>
      <c r="E492" s="7">
        <v>2112643.88</v>
      </c>
      <c r="F492" s="16" t="s">
        <v>539</v>
      </c>
      <c r="I492" s="7"/>
      <c r="J492" s="22"/>
    </row>
    <row r="493" spans="1:10">
      <c r="A493" s="10">
        <v>42808</v>
      </c>
      <c r="B493" s="18" t="s">
        <v>10</v>
      </c>
      <c r="C493" s="11">
        <v>59.94</v>
      </c>
      <c r="D493" s="11" t="s">
        <v>5</v>
      </c>
      <c r="E493" s="11">
        <v>2096964.24</v>
      </c>
      <c r="I493" s="7"/>
      <c r="J493" s="22"/>
    </row>
    <row r="494" spans="1:10">
      <c r="A494" s="10">
        <v>42808</v>
      </c>
      <c r="B494" s="17" t="s">
        <v>11</v>
      </c>
      <c r="C494" s="11">
        <v>374.62</v>
      </c>
      <c r="D494" s="11" t="s">
        <v>5</v>
      </c>
      <c r="E494" s="11">
        <v>2097024.18</v>
      </c>
      <c r="I494" s="7"/>
      <c r="J494" s="22"/>
    </row>
    <row r="495" spans="1:10">
      <c r="A495" s="6">
        <v>42808</v>
      </c>
      <c r="B495" s="2" t="s">
        <v>12</v>
      </c>
      <c r="C495" s="7" t="s">
        <v>5</v>
      </c>
      <c r="D495" s="7">
        <v>15742.02</v>
      </c>
      <c r="E495" s="7">
        <v>2097398.7999999998</v>
      </c>
      <c r="F495" s="16" t="s">
        <v>539</v>
      </c>
      <c r="I495" s="7"/>
      <c r="J495" s="22"/>
    </row>
    <row r="496" spans="1:10">
      <c r="A496" s="6">
        <v>42807</v>
      </c>
      <c r="B496" s="23" t="s">
        <v>367</v>
      </c>
      <c r="C496" s="25">
        <v>3041.52</v>
      </c>
      <c r="D496" s="25"/>
      <c r="E496" s="25">
        <v>2081656.78</v>
      </c>
      <c r="I496" s="7"/>
      <c r="J496" s="22"/>
    </row>
    <row r="497" spans="1:10">
      <c r="A497" s="6">
        <v>42807</v>
      </c>
      <c r="B497" s="2" t="s">
        <v>361</v>
      </c>
      <c r="C497" s="7" t="s">
        <v>5</v>
      </c>
      <c r="D497" s="7">
        <v>275000</v>
      </c>
      <c r="E497" s="7">
        <v>2084698.3</v>
      </c>
      <c r="F497" s="16" t="s">
        <v>535</v>
      </c>
      <c r="I497" s="7"/>
      <c r="J497" s="22"/>
    </row>
    <row r="498" spans="1:10">
      <c r="A498" s="6">
        <v>42807</v>
      </c>
      <c r="B498" s="2" t="s">
        <v>32</v>
      </c>
      <c r="C498" s="7" t="s">
        <v>5</v>
      </c>
      <c r="D498" s="7">
        <v>160000</v>
      </c>
      <c r="E498" s="7">
        <v>1809698.3</v>
      </c>
      <c r="F498" s="16" t="s">
        <v>536</v>
      </c>
      <c r="I498" s="7"/>
      <c r="J498" s="22"/>
    </row>
    <row r="499" spans="1:10">
      <c r="A499" s="6">
        <v>42807</v>
      </c>
      <c r="B499" s="2" t="s">
        <v>32</v>
      </c>
      <c r="C499" s="7" t="s">
        <v>5</v>
      </c>
      <c r="D499" s="7">
        <v>140000</v>
      </c>
      <c r="E499" s="7">
        <v>1649698.3</v>
      </c>
      <c r="F499" s="16" t="s">
        <v>445</v>
      </c>
      <c r="I499" s="7"/>
      <c r="J499" s="22"/>
    </row>
    <row r="500" spans="1:10">
      <c r="A500" s="6">
        <v>42807</v>
      </c>
      <c r="B500" s="2" t="s">
        <v>354</v>
      </c>
      <c r="C500" s="7" t="s">
        <v>5</v>
      </c>
      <c r="D500" s="7">
        <v>2868.39</v>
      </c>
      <c r="E500" s="7">
        <v>1509698.3</v>
      </c>
      <c r="F500" s="16" t="s">
        <v>608</v>
      </c>
      <c r="G500" s="59" t="s">
        <v>366</v>
      </c>
      <c r="I500" s="7"/>
      <c r="J500" s="22"/>
    </row>
    <row r="501" spans="1:10">
      <c r="A501" s="6">
        <v>42807</v>
      </c>
      <c r="B501" s="2" t="s">
        <v>355</v>
      </c>
      <c r="C501" s="7">
        <v>80000</v>
      </c>
      <c r="D501" s="7" t="s">
        <v>5</v>
      </c>
      <c r="E501" s="7">
        <v>1506829.91</v>
      </c>
      <c r="I501" s="7"/>
      <c r="J501" s="22"/>
    </row>
    <row r="502" spans="1:10">
      <c r="A502" s="6">
        <v>42807</v>
      </c>
      <c r="B502" s="2" t="s">
        <v>356</v>
      </c>
      <c r="C502" s="7">
        <v>115000</v>
      </c>
      <c r="D502" s="7" t="s">
        <v>5</v>
      </c>
      <c r="E502" s="7">
        <v>1586829.91</v>
      </c>
      <c r="I502" s="7"/>
      <c r="J502" s="22"/>
    </row>
    <row r="503" spans="1:10">
      <c r="A503" s="6">
        <v>42807</v>
      </c>
      <c r="B503" s="2" t="s">
        <v>357</v>
      </c>
      <c r="C503" s="7">
        <v>917103.48</v>
      </c>
      <c r="D503" s="7" t="s">
        <v>5</v>
      </c>
      <c r="E503" s="7">
        <v>1701829.91</v>
      </c>
      <c r="I503" s="7"/>
      <c r="J503" s="22"/>
    </row>
    <row r="504" spans="1:10">
      <c r="A504" s="6">
        <v>42807</v>
      </c>
      <c r="B504" s="2" t="s">
        <v>311</v>
      </c>
      <c r="C504" s="7" t="s">
        <v>5</v>
      </c>
      <c r="D504" s="7">
        <v>60000</v>
      </c>
      <c r="E504" s="7">
        <v>2618933.39</v>
      </c>
      <c r="F504" s="16" t="s">
        <v>444</v>
      </c>
      <c r="I504" s="7"/>
      <c r="J504" s="22"/>
    </row>
    <row r="505" spans="1:10">
      <c r="A505" s="6">
        <v>42807</v>
      </c>
      <c r="B505" s="2" t="s">
        <v>360</v>
      </c>
      <c r="C505" s="7">
        <v>392260.82</v>
      </c>
      <c r="D505" s="7" t="s">
        <v>5</v>
      </c>
      <c r="E505" s="7">
        <v>2558933.39</v>
      </c>
      <c r="I505" s="7"/>
      <c r="J505" s="22"/>
    </row>
    <row r="506" spans="1:10">
      <c r="A506" s="6">
        <v>42807</v>
      </c>
      <c r="B506" s="2" t="s">
        <v>358</v>
      </c>
      <c r="C506" s="7" t="s">
        <v>5</v>
      </c>
      <c r="D506" s="7">
        <v>1109000</v>
      </c>
      <c r="E506" s="7">
        <v>2951194.21</v>
      </c>
      <c r="F506" s="16" t="s">
        <v>527</v>
      </c>
      <c r="I506" s="7"/>
      <c r="J506" s="22"/>
    </row>
    <row r="507" spans="1:10">
      <c r="A507" s="6">
        <v>42807</v>
      </c>
      <c r="B507" s="2" t="s">
        <v>359</v>
      </c>
      <c r="C507" s="7" t="s">
        <v>5</v>
      </c>
      <c r="D507" s="7">
        <v>86572</v>
      </c>
      <c r="E507" s="7">
        <v>1842194.21</v>
      </c>
      <c r="F507" s="16" t="s">
        <v>446</v>
      </c>
      <c r="I507" s="7"/>
      <c r="J507" s="22"/>
    </row>
    <row r="508" spans="1:10">
      <c r="A508" s="6">
        <v>42807</v>
      </c>
      <c r="B508" s="2" t="s">
        <v>298</v>
      </c>
      <c r="C508" s="7" t="s">
        <v>5</v>
      </c>
      <c r="D508" s="7">
        <v>337000.87</v>
      </c>
      <c r="E508" s="7">
        <v>1755622.21</v>
      </c>
      <c r="F508" s="16" t="s">
        <v>447</v>
      </c>
      <c r="I508" s="7"/>
      <c r="J508" s="22"/>
    </row>
    <row r="509" spans="1:10">
      <c r="A509" s="6">
        <v>42807</v>
      </c>
      <c r="B509" s="2" t="s">
        <v>365</v>
      </c>
      <c r="C509" s="7">
        <v>27564.53</v>
      </c>
      <c r="D509" s="7" t="s">
        <v>5</v>
      </c>
      <c r="E509" s="7">
        <v>1418621.34</v>
      </c>
      <c r="I509" s="7"/>
      <c r="J509" s="22"/>
    </row>
    <row r="510" spans="1:10">
      <c r="A510" s="6">
        <v>42807</v>
      </c>
      <c r="B510" s="2" t="s">
        <v>339</v>
      </c>
      <c r="C510" s="7" t="s">
        <v>5</v>
      </c>
      <c r="D510" s="7">
        <v>91295.58</v>
      </c>
      <c r="E510" s="7">
        <v>1446185.87</v>
      </c>
      <c r="F510" s="16" t="s">
        <v>394</v>
      </c>
      <c r="I510" s="7"/>
      <c r="J510" s="22"/>
    </row>
    <row r="511" spans="1:10">
      <c r="A511" s="6">
        <v>42807</v>
      </c>
      <c r="B511" s="20" t="s">
        <v>340</v>
      </c>
      <c r="C511" s="7" t="s">
        <v>5</v>
      </c>
      <c r="D511" s="7">
        <v>2214.4499999999998</v>
      </c>
      <c r="E511" s="7">
        <v>1354890.29</v>
      </c>
      <c r="F511" s="16" t="s">
        <v>428</v>
      </c>
      <c r="I511" s="7"/>
      <c r="J511" s="22"/>
    </row>
    <row r="512" spans="1:10">
      <c r="A512" s="6">
        <v>42807</v>
      </c>
      <c r="B512" s="2" t="s">
        <v>341</v>
      </c>
      <c r="C512" s="7" t="s">
        <v>5</v>
      </c>
      <c r="D512" s="7">
        <v>5000</v>
      </c>
      <c r="E512" s="7">
        <v>1352675.84</v>
      </c>
      <c r="F512" s="16" t="s">
        <v>533</v>
      </c>
      <c r="G512" s="59" t="s">
        <v>370</v>
      </c>
      <c r="I512" s="7"/>
      <c r="J512" s="22"/>
    </row>
    <row r="513" spans="1:10">
      <c r="A513" s="10">
        <v>42807</v>
      </c>
      <c r="B513" s="18" t="s">
        <v>7</v>
      </c>
      <c r="C513" s="11">
        <v>7.45</v>
      </c>
      <c r="D513" s="11" t="s">
        <v>5</v>
      </c>
      <c r="E513" s="11">
        <v>1347675.84</v>
      </c>
      <c r="I513" s="7"/>
      <c r="J513" s="22"/>
    </row>
    <row r="514" spans="1:10">
      <c r="A514" s="10">
        <v>42807</v>
      </c>
      <c r="B514" s="17" t="s">
        <v>8</v>
      </c>
      <c r="C514" s="11">
        <v>46.59</v>
      </c>
      <c r="D514" s="11" t="s">
        <v>5</v>
      </c>
      <c r="E514" s="11">
        <v>1347683.29</v>
      </c>
      <c r="I514" s="7"/>
      <c r="J514" s="22"/>
    </row>
    <row r="515" spans="1:10">
      <c r="A515" s="6">
        <v>42807</v>
      </c>
      <c r="B515" s="2" t="s">
        <v>9</v>
      </c>
      <c r="C515" s="7" t="s">
        <v>5</v>
      </c>
      <c r="D515" s="7">
        <v>4972.18</v>
      </c>
      <c r="E515" s="7">
        <v>1347729.88</v>
      </c>
      <c r="F515" s="16" t="s">
        <v>353</v>
      </c>
      <c r="I515" s="7"/>
      <c r="J515" s="22"/>
    </row>
    <row r="516" spans="1:10">
      <c r="A516" s="10">
        <v>42807</v>
      </c>
      <c r="B516" s="18" t="s">
        <v>10</v>
      </c>
      <c r="C516" s="11">
        <v>20.190000000000001</v>
      </c>
      <c r="D516" s="11" t="s">
        <v>5</v>
      </c>
      <c r="E516" s="11">
        <v>1342757.7</v>
      </c>
      <c r="I516" s="7"/>
      <c r="J516" s="22"/>
    </row>
    <row r="517" spans="1:10">
      <c r="A517" s="10">
        <v>42807</v>
      </c>
      <c r="B517" s="17" t="s">
        <v>11</v>
      </c>
      <c r="C517" s="11">
        <v>126.21</v>
      </c>
      <c r="D517" s="11" t="s">
        <v>5</v>
      </c>
      <c r="E517" s="11">
        <v>1342777.89</v>
      </c>
      <c r="I517" s="7"/>
      <c r="J517" s="22"/>
    </row>
    <row r="518" spans="1:10">
      <c r="A518" s="6">
        <v>42807</v>
      </c>
      <c r="B518" s="2" t="s">
        <v>12</v>
      </c>
      <c r="C518" s="7" t="s">
        <v>5</v>
      </c>
      <c r="D518" s="7">
        <v>5303.94</v>
      </c>
      <c r="E518" s="7">
        <v>1342904.1</v>
      </c>
      <c r="F518" s="16" t="s">
        <v>353</v>
      </c>
      <c r="I518" s="7"/>
      <c r="J518" s="22"/>
    </row>
    <row r="519" spans="1:10">
      <c r="A519" s="10">
        <v>42807</v>
      </c>
      <c r="B519" s="18" t="s">
        <v>7</v>
      </c>
      <c r="C519" s="11">
        <v>19.760000000000002</v>
      </c>
      <c r="D519" s="11" t="s">
        <v>5</v>
      </c>
      <c r="E519" s="11">
        <v>1337600.1599999999</v>
      </c>
      <c r="I519" s="7"/>
      <c r="J519" s="22"/>
    </row>
    <row r="520" spans="1:10">
      <c r="A520" s="10">
        <v>42807</v>
      </c>
      <c r="B520" s="17" t="s">
        <v>8</v>
      </c>
      <c r="C520" s="11">
        <v>123.47</v>
      </c>
      <c r="D520" s="11" t="s">
        <v>5</v>
      </c>
      <c r="E520" s="11">
        <v>1337619.92</v>
      </c>
      <c r="I520" s="7"/>
      <c r="J520" s="22"/>
    </row>
    <row r="521" spans="1:10">
      <c r="A521" s="6">
        <v>42807</v>
      </c>
      <c r="B521" s="2" t="s">
        <v>9</v>
      </c>
      <c r="C521" s="7" t="s">
        <v>5</v>
      </c>
      <c r="D521" s="7">
        <v>13908.39</v>
      </c>
      <c r="E521" s="7">
        <v>1337743.3899999999</v>
      </c>
      <c r="F521" s="16" t="s">
        <v>352</v>
      </c>
      <c r="I521" s="7"/>
      <c r="J521" s="22"/>
    </row>
    <row r="522" spans="1:10">
      <c r="A522" s="10">
        <v>42807</v>
      </c>
      <c r="B522" s="18" t="s">
        <v>10</v>
      </c>
      <c r="C522" s="11">
        <v>45.95</v>
      </c>
      <c r="D522" s="11" t="s">
        <v>5</v>
      </c>
      <c r="E522" s="11">
        <v>1323835</v>
      </c>
      <c r="I522" s="7"/>
      <c r="J522" s="22"/>
    </row>
    <row r="523" spans="1:10">
      <c r="A523" s="10">
        <v>42807</v>
      </c>
      <c r="B523" s="17" t="s">
        <v>11</v>
      </c>
      <c r="C523" s="11">
        <v>287.2</v>
      </c>
      <c r="D523" s="11" t="s">
        <v>5</v>
      </c>
      <c r="E523" s="11">
        <v>1323880.95</v>
      </c>
      <c r="I523" s="7"/>
      <c r="J523" s="22"/>
    </row>
    <row r="524" spans="1:10">
      <c r="A524" s="6">
        <v>42807</v>
      </c>
      <c r="B524" s="2" t="s">
        <v>12</v>
      </c>
      <c r="C524" s="7" t="s">
        <v>5</v>
      </c>
      <c r="D524" s="7">
        <v>12068.65</v>
      </c>
      <c r="E524" s="7">
        <v>1324168.1499999999</v>
      </c>
      <c r="F524" s="16" t="s">
        <v>352</v>
      </c>
      <c r="I524" s="7"/>
      <c r="J524" s="22"/>
    </row>
    <row r="525" spans="1:10">
      <c r="A525" s="10">
        <v>42807</v>
      </c>
      <c r="B525" s="18" t="s">
        <v>342</v>
      </c>
      <c r="C525" s="11">
        <v>13.52</v>
      </c>
      <c r="D525" s="11" t="s">
        <v>5</v>
      </c>
      <c r="E525" s="11">
        <v>1312099.5</v>
      </c>
      <c r="I525" s="7"/>
      <c r="J525" s="22"/>
    </row>
    <row r="526" spans="1:10">
      <c r="A526" s="10">
        <v>42807</v>
      </c>
      <c r="B526" s="17" t="s">
        <v>343</v>
      </c>
      <c r="C526" s="11">
        <v>84.48</v>
      </c>
      <c r="D526" s="11" t="s">
        <v>5</v>
      </c>
      <c r="E526" s="11">
        <v>1312113.02</v>
      </c>
      <c r="I526" s="7"/>
      <c r="J526" s="22"/>
    </row>
    <row r="527" spans="1:10">
      <c r="A527" s="6">
        <v>42807</v>
      </c>
      <c r="B527" s="2" t="s">
        <v>344</v>
      </c>
      <c r="C527" s="7" t="s">
        <v>5</v>
      </c>
      <c r="D527" s="7">
        <v>3549.98</v>
      </c>
      <c r="E527" s="7">
        <v>1312197.5</v>
      </c>
      <c r="F527" s="16" t="s">
        <v>352</v>
      </c>
      <c r="I527" s="7"/>
      <c r="J527" s="22"/>
    </row>
    <row r="528" spans="1:10">
      <c r="A528" s="6">
        <v>42805</v>
      </c>
      <c r="B528" s="23" t="s">
        <v>363</v>
      </c>
      <c r="C528" s="25"/>
      <c r="D528" s="25">
        <v>50000</v>
      </c>
      <c r="E528" s="25">
        <v>1308647.52</v>
      </c>
      <c r="F528" s="16" t="s">
        <v>449</v>
      </c>
      <c r="J528" s="22"/>
    </row>
    <row r="529" spans="1:10">
      <c r="A529" s="6">
        <v>42805</v>
      </c>
      <c r="B529" s="26" t="s">
        <v>364</v>
      </c>
      <c r="C529" s="25">
        <v>5000</v>
      </c>
      <c r="D529" s="25"/>
      <c r="E529" s="25">
        <v>1258647.52</v>
      </c>
      <c r="J529" s="22"/>
    </row>
    <row r="530" spans="1:10">
      <c r="A530" s="6">
        <v>42805</v>
      </c>
      <c r="B530" s="23" t="s">
        <v>362</v>
      </c>
      <c r="C530" s="47"/>
      <c r="D530" s="47">
        <v>30000</v>
      </c>
      <c r="E530" s="47">
        <v>1263647.52</v>
      </c>
      <c r="F530" s="16" t="s">
        <v>458</v>
      </c>
      <c r="J530" s="22"/>
    </row>
    <row r="531" spans="1:10">
      <c r="A531" s="6">
        <v>42805</v>
      </c>
      <c r="B531" s="23" t="s">
        <v>362</v>
      </c>
      <c r="C531" s="47"/>
      <c r="D531" s="47">
        <v>6052.44</v>
      </c>
      <c r="E531" s="47">
        <v>1233647.52</v>
      </c>
      <c r="F531" s="16" t="s">
        <v>457</v>
      </c>
      <c r="J531" s="22"/>
    </row>
    <row r="532" spans="1:10">
      <c r="A532" s="10">
        <v>42807</v>
      </c>
      <c r="B532" s="18" t="s">
        <v>345</v>
      </c>
      <c r="C532" s="11">
        <v>8</v>
      </c>
      <c r="D532" s="11" t="s">
        <v>5</v>
      </c>
      <c r="E532" s="11">
        <v>1227595.08</v>
      </c>
      <c r="J532" s="22"/>
    </row>
    <row r="533" spans="1:10">
      <c r="A533" s="10">
        <v>42807</v>
      </c>
      <c r="B533" s="17" t="s">
        <v>346</v>
      </c>
      <c r="C533" s="11">
        <v>50</v>
      </c>
      <c r="D533" s="11" t="s">
        <v>5</v>
      </c>
      <c r="E533" s="11">
        <v>1227603.08</v>
      </c>
      <c r="J533" s="22"/>
    </row>
    <row r="534" spans="1:10">
      <c r="A534" s="10">
        <v>42807</v>
      </c>
      <c r="B534" s="18" t="s">
        <v>345</v>
      </c>
      <c r="C534" s="11">
        <v>8</v>
      </c>
      <c r="D534" s="11" t="s">
        <v>5</v>
      </c>
      <c r="E534" s="11">
        <v>1227653.08</v>
      </c>
      <c r="J534" s="22"/>
    </row>
    <row r="535" spans="1:10">
      <c r="A535" s="10">
        <v>42807</v>
      </c>
      <c r="B535" s="17" t="s">
        <v>346</v>
      </c>
      <c r="C535" s="11">
        <v>50</v>
      </c>
      <c r="D535" s="11" t="s">
        <v>5</v>
      </c>
      <c r="E535" s="11">
        <v>1227661.08</v>
      </c>
      <c r="J535" s="22"/>
    </row>
    <row r="536" spans="1:10">
      <c r="A536" s="6">
        <v>42807</v>
      </c>
      <c r="B536" s="2" t="s">
        <v>347</v>
      </c>
      <c r="C536" s="7">
        <v>5071.6899999999996</v>
      </c>
      <c r="D536" s="7"/>
      <c r="E536" s="7">
        <v>1227711.08</v>
      </c>
      <c r="J536" s="22"/>
    </row>
    <row r="537" spans="1:10">
      <c r="A537" s="6">
        <v>42804</v>
      </c>
      <c r="B537" s="23" t="s">
        <v>327</v>
      </c>
      <c r="C537" s="25"/>
      <c r="D537" s="25">
        <v>19624.25</v>
      </c>
      <c r="E537" s="25">
        <v>1232782.77</v>
      </c>
      <c r="F537" s="16" t="s">
        <v>455</v>
      </c>
      <c r="J537" s="22"/>
    </row>
    <row r="538" spans="1:10">
      <c r="A538" s="6">
        <v>42804</v>
      </c>
      <c r="B538" s="2" t="s">
        <v>32</v>
      </c>
      <c r="C538" s="7" t="s">
        <v>5</v>
      </c>
      <c r="D538" s="7">
        <v>23500</v>
      </c>
      <c r="E538" s="7">
        <v>1213158.52</v>
      </c>
      <c r="F538" s="16" t="s">
        <v>461</v>
      </c>
      <c r="J538" s="22"/>
    </row>
    <row r="539" spans="1:10">
      <c r="A539" s="6">
        <v>42804</v>
      </c>
      <c r="B539" s="2" t="s">
        <v>50</v>
      </c>
      <c r="C539" s="7" t="s">
        <v>5</v>
      </c>
      <c r="D539" s="7">
        <v>256500</v>
      </c>
      <c r="E539" s="7">
        <v>1189658.52</v>
      </c>
      <c r="F539" s="16" t="s">
        <v>461</v>
      </c>
      <c r="J539" s="22"/>
    </row>
    <row r="540" spans="1:10">
      <c r="A540" s="6">
        <v>42804</v>
      </c>
      <c r="B540" s="2" t="s">
        <v>306</v>
      </c>
      <c r="C540" s="7" t="s">
        <v>5</v>
      </c>
      <c r="D540" s="7">
        <v>80000</v>
      </c>
      <c r="E540" s="7">
        <v>933158.52</v>
      </c>
      <c r="F540" s="16" t="s">
        <v>451</v>
      </c>
      <c r="J540" s="22"/>
    </row>
    <row r="541" spans="1:10">
      <c r="A541" s="6">
        <v>42804</v>
      </c>
      <c r="B541" s="2" t="s">
        <v>307</v>
      </c>
      <c r="C541" s="7" t="s">
        <v>5</v>
      </c>
      <c r="D541" s="7">
        <v>226400</v>
      </c>
      <c r="E541" s="7">
        <v>853158.52</v>
      </c>
      <c r="F541" s="16" t="s">
        <v>462</v>
      </c>
      <c r="J541" s="22"/>
    </row>
    <row r="542" spans="1:10">
      <c r="A542" s="6">
        <v>42804</v>
      </c>
      <c r="B542" s="2" t="s">
        <v>308</v>
      </c>
      <c r="C542" s="7">
        <v>6381.5</v>
      </c>
      <c r="D542" s="7" t="s">
        <v>5</v>
      </c>
      <c r="E542" s="7">
        <v>626758.52</v>
      </c>
      <c r="J542" s="22"/>
    </row>
    <row r="543" spans="1:10">
      <c r="A543" s="6">
        <v>42804</v>
      </c>
      <c r="B543" s="2" t="s">
        <v>309</v>
      </c>
      <c r="C543" s="7">
        <v>10753.17</v>
      </c>
      <c r="D543" s="7" t="s">
        <v>5</v>
      </c>
      <c r="E543" s="7">
        <v>633140.02</v>
      </c>
      <c r="J543" s="22"/>
    </row>
    <row r="544" spans="1:10">
      <c r="A544" s="6">
        <v>42804</v>
      </c>
      <c r="B544" s="2" t="s">
        <v>310</v>
      </c>
      <c r="C544" s="7">
        <v>17354.939999999999</v>
      </c>
      <c r="D544" s="7" t="s">
        <v>5</v>
      </c>
      <c r="E544" s="7">
        <v>643893.18999999994</v>
      </c>
      <c r="J544" s="22"/>
    </row>
    <row r="545" spans="1:10">
      <c r="A545" s="6">
        <v>42804</v>
      </c>
      <c r="B545" s="2" t="s">
        <v>311</v>
      </c>
      <c r="C545" s="7" t="s">
        <v>5</v>
      </c>
      <c r="D545" s="7">
        <v>20000</v>
      </c>
      <c r="E545" s="7">
        <v>661248.13</v>
      </c>
      <c r="F545" s="16" t="s">
        <v>450</v>
      </c>
      <c r="J545" s="22"/>
    </row>
    <row r="546" spans="1:10">
      <c r="A546" s="6">
        <v>42804</v>
      </c>
      <c r="B546" s="2" t="s">
        <v>292</v>
      </c>
      <c r="C546" s="7" t="s">
        <v>5</v>
      </c>
      <c r="D546" s="7">
        <v>400</v>
      </c>
      <c r="E546" s="7">
        <v>641248.13</v>
      </c>
      <c r="F546" s="16" t="s">
        <v>583</v>
      </c>
      <c r="J546" s="22"/>
    </row>
    <row r="547" spans="1:10">
      <c r="A547" s="6">
        <v>42804</v>
      </c>
      <c r="B547" s="2" t="s">
        <v>293</v>
      </c>
      <c r="C547" s="7" t="s">
        <v>5</v>
      </c>
      <c r="D547" s="7">
        <v>223452.54</v>
      </c>
      <c r="E547" s="7">
        <v>640848.13</v>
      </c>
      <c r="F547" s="16" t="s">
        <v>463</v>
      </c>
      <c r="G547" s="59" t="s">
        <v>314</v>
      </c>
      <c r="J547" s="22"/>
    </row>
    <row r="548" spans="1:10">
      <c r="A548" s="6">
        <v>42804</v>
      </c>
      <c r="B548" s="2" t="s">
        <v>294</v>
      </c>
      <c r="C548" s="7">
        <v>1737925.08</v>
      </c>
      <c r="D548" s="7" t="s">
        <v>5</v>
      </c>
      <c r="E548" s="7">
        <v>417395.59</v>
      </c>
      <c r="J548" s="22"/>
    </row>
    <row r="549" spans="1:10">
      <c r="A549" s="6">
        <v>42804</v>
      </c>
      <c r="B549" s="2" t="s">
        <v>295</v>
      </c>
      <c r="C549" s="7" t="s">
        <v>5</v>
      </c>
      <c r="D549" s="7">
        <v>1996.93</v>
      </c>
      <c r="E549" s="7">
        <v>2155320.67</v>
      </c>
      <c r="F549" s="16" t="s">
        <v>465</v>
      </c>
      <c r="G549" s="59" t="s">
        <v>313</v>
      </c>
      <c r="J549" s="22"/>
    </row>
    <row r="550" spans="1:10">
      <c r="A550" s="6">
        <v>42804</v>
      </c>
      <c r="B550" s="2" t="s">
        <v>296</v>
      </c>
      <c r="C550" s="7" t="s">
        <v>5</v>
      </c>
      <c r="D550" s="7">
        <v>180000</v>
      </c>
      <c r="E550" s="7">
        <v>2153323.7400000002</v>
      </c>
      <c r="F550" s="16" t="s">
        <v>349</v>
      </c>
      <c r="J550" s="22"/>
    </row>
    <row r="551" spans="1:10">
      <c r="A551" s="6">
        <v>42804</v>
      </c>
      <c r="B551" s="2" t="s">
        <v>32</v>
      </c>
      <c r="C551" s="7" t="s">
        <v>5</v>
      </c>
      <c r="D551" s="7">
        <v>200000</v>
      </c>
      <c r="E551" s="7">
        <v>1973323.74</v>
      </c>
      <c r="F551" s="16" t="s">
        <v>459</v>
      </c>
      <c r="J551" s="22"/>
    </row>
    <row r="552" spans="1:10">
      <c r="A552" s="6">
        <v>42804</v>
      </c>
      <c r="B552" s="2" t="s">
        <v>312</v>
      </c>
      <c r="C552" s="7">
        <v>4800</v>
      </c>
      <c r="D552" s="7" t="s">
        <v>5</v>
      </c>
      <c r="E552" s="7">
        <v>1773323.74</v>
      </c>
      <c r="J552" s="22"/>
    </row>
    <row r="553" spans="1:10">
      <c r="A553" s="6">
        <v>42804</v>
      </c>
      <c r="B553" s="2" t="s">
        <v>312</v>
      </c>
      <c r="C553" s="7">
        <v>3000</v>
      </c>
      <c r="D553" s="7" t="s">
        <v>5</v>
      </c>
      <c r="E553" s="7">
        <v>1778123.74</v>
      </c>
      <c r="J553" s="22"/>
    </row>
    <row r="554" spans="1:10">
      <c r="A554" s="6">
        <v>42804</v>
      </c>
      <c r="B554" s="2" t="s">
        <v>303</v>
      </c>
      <c r="C554" s="7">
        <v>151018.4</v>
      </c>
      <c r="D554" s="7" t="s">
        <v>5</v>
      </c>
      <c r="E554" s="7">
        <v>1781123.74</v>
      </c>
      <c r="J554" s="22"/>
    </row>
    <row r="555" spans="1:10">
      <c r="A555" s="6">
        <v>42804</v>
      </c>
      <c r="B555" s="2" t="s">
        <v>297</v>
      </c>
      <c r="C555" s="7" t="s">
        <v>5</v>
      </c>
      <c r="D555" s="7">
        <v>1000027.91</v>
      </c>
      <c r="E555" s="7">
        <v>1932142.14</v>
      </c>
      <c r="F555" s="16" t="s">
        <v>337</v>
      </c>
      <c r="J555" s="22"/>
    </row>
    <row r="556" spans="1:10">
      <c r="A556" s="6">
        <v>42804</v>
      </c>
      <c r="B556" s="2" t="s">
        <v>304</v>
      </c>
      <c r="C556" s="7" t="s">
        <v>5</v>
      </c>
      <c r="D556" s="7">
        <v>230000</v>
      </c>
      <c r="E556" s="7">
        <v>932114.23</v>
      </c>
      <c r="F556" s="16" t="s">
        <v>338</v>
      </c>
      <c r="J556" s="22"/>
    </row>
    <row r="557" spans="1:10">
      <c r="A557" s="6">
        <v>42804</v>
      </c>
      <c r="B557" s="2" t="s">
        <v>298</v>
      </c>
      <c r="C557" s="7" t="s">
        <v>5</v>
      </c>
      <c r="D557" s="7">
        <v>20000</v>
      </c>
      <c r="E557" s="7">
        <v>702114.23</v>
      </c>
      <c r="F557" s="16" t="s">
        <v>460</v>
      </c>
      <c r="J557" s="22"/>
    </row>
    <row r="558" spans="1:10">
      <c r="A558" s="6">
        <v>42804</v>
      </c>
      <c r="B558" s="2" t="s">
        <v>299</v>
      </c>
      <c r="C558" s="7" t="s">
        <v>5</v>
      </c>
      <c r="D558" s="7">
        <v>3250</v>
      </c>
      <c r="E558" s="7">
        <v>682114.23</v>
      </c>
      <c r="F558" s="16" t="s">
        <v>464</v>
      </c>
      <c r="G558" s="59" t="s">
        <v>282</v>
      </c>
      <c r="J558" s="22"/>
    </row>
    <row r="559" spans="1:10">
      <c r="A559" s="6">
        <v>42804</v>
      </c>
      <c r="B559" s="21" t="s">
        <v>300</v>
      </c>
      <c r="C559" s="7">
        <v>5000</v>
      </c>
      <c r="D559" s="7" t="s">
        <v>5</v>
      </c>
      <c r="E559" s="7">
        <v>678864.23</v>
      </c>
      <c r="J559" s="22"/>
    </row>
    <row r="560" spans="1:10">
      <c r="A560" s="6">
        <v>42804</v>
      </c>
      <c r="B560" s="2" t="s">
        <v>301</v>
      </c>
      <c r="C560" s="7">
        <v>283000</v>
      </c>
      <c r="D560" s="7" t="s">
        <v>5</v>
      </c>
      <c r="E560" s="7">
        <v>683864.23</v>
      </c>
      <c r="J560" s="22"/>
    </row>
    <row r="561" spans="1:10">
      <c r="A561" s="6">
        <v>42804</v>
      </c>
      <c r="B561" s="2" t="s">
        <v>32</v>
      </c>
      <c r="C561" s="7" t="s">
        <v>5</v>
      </c>
      <c r="D561" s="7">
        <v>1080</v>
      </c>
      <c r="E561" s="7">
        <v>966864.23</v>
      </c>
      <c r="J561" s="22"/>
    </row>
    <row r="562" spans="1:10">
      <c r="A562" s="6">
        <v>42804</v>
      </c>
      <c r="B562" s="2" t="s">
        <v>50</v>
      </c>
      <c r="C562" s="7" t="s">
        <v>5</v>
      </c>
      <c r="D562" s="7">
        <v>31080</v>
      </c>
      <c r="E562" s="7">
        <v>965784.23</v>
      </c>
      <c r="F562" s="16" t="s">
        <v>395</v>
      </c>
      <c r="J562" s="22"/>
    </row>
    <row r="563" spans="1:10">
      <c r="A563" s="6">
        <v>42804</v>
      </c>
      <c r="B563" s="2" t="s">
        <v>50</v>
      </c>
      <c r="C563" s="7" t="s">
        <v>5</v>
      </c>
      <c r="D563" s="7">
        <v>2914.84</v>
      </c>
      <c r="E563" s="7">
        <v>934704.23</v>
      </c>
      <c r="F563" s="16" t="s">
        <v>396</v>
      </c>
      <c r="J563" s="22"/>
    </row>
    <row r="564" spans="1:10">
      <c r="A564" s="6">
        <v>42804</v>
      </c>
      <c r="B564" s="2" t="s">
        <v>50</v>
      </c>
      <c r="C564" s="7" t="s">
        <v>5</v>
      </c>
      <c r="D564" s="7">
        <v>1099</v>
      </c>
      <c r="E564" s="7">
        <v>931789.39</v>
      </c>
      <c r="F564" s="16" t="s">
        <v>397</v>
      </c>
      <c r="J564" s="22"/>
    </row>
    <row r="565" spans="1:10">
      <c r="A565" s="6">
        <v>42804</v>
      </c>
      <c r="B565" s="2" t="s">
        <v>302</v>
      </c>
      <c r="C565" s="7" t="s">
        <v>5</v>
      </c>
      <c r="D565" s="7">
        <v>3192.77</v>
      </c>
      <c r="E565" s="7">
        <v>930690.39</v>
      </c>
      <c r="F565" s="16" t="s">
        <v>466</v>
      </c>
      <c r="G565" s="59" t="s">
        <v>305</v>
      </c>
      <c r="J565" s="22"/>
    </row>
    <row r="566" spans="1:10">
      <c r="A566" s="40">
        <v>42804</v>
      </c>
      <c r="B566" s="23" t="s">
        <v>284</v>
      </c>
      <c r="C566" s="25"/>
      <c r="D566" s="25">
        <v>36842.230000000003</v>
      </c>
      <c r="E566" s="25">
        <v>927497.62</v>
      </c>
      <c r="F566" s="16" t="s">
        <v>375</v>
      </c>
      <c r="J566" s="22"/>
    </row>
    <row r="567" spans="1:10">
      <c r="A567" s="40">
        <v>42804</v>
      </c>
      <c r="B567" s="46" t="s">
        <v>285</v>
      </c>
      <c r="C567" s="25"/>
      <c r="D567" s="25">
        <v>20941.400000000001</v>
      </c>
      <c r="E567" s="25">
        <v>890655.39</v>
      </c>
      <c r="F567" s="16" t="s">
        <v>428</v>
      </c>
      <c r="J567" s="22"/>
    </row>
    <row r="568" spans="1:10">
      <c r="A568" s="42">
        <v>42804</v>
      </c>
      <c r="B568" s="45" t="s">
        <v>245</v>
      </c>
      <c r="C568" s="43">
        <v>14.4</v>
      </c>
      <c r="D568" s="43"/>
      <c r="E568" s="43">
        <v>869713.99</v>
      </c>
      <c r="J568" s="22"/>
    </row>
    <row r="569" spans="1:10">
      <c r="A569" s="42">
        <v>42804</v>
      </c>
      <c r="B569" s="44" t="s">
        <v>246</v>
      </c>
      <c r="C569" s="43">
        <v>90</v>
      </c>
      <c r="D569" s="43"/>
      <c r="E569" s="43">
        <v>869728.39</v>
      </c>
      <c r="J569" s="22"/>
    </row>
    <row r="570" spans="1:10">
      <c r="A570" s="40">
        <v>42804</v>
      </c>
      <c r="B570" s="23" t="s">
        <v>247</v>
      </c>
      <c r="C570" s="25"/>
      <c r="D570" s="25">
        <v>21225.83</v>
      </c>
      <c r="E570" s="25">
        <v>869818.39</v>
      </c>
      <c r="F570" s="16" t="s">
        <v>287</v>
      </c>
      <c r="J570" s="22"/>
    </row>
    <row r="571" spans="1:10">
      <c r="A571" s="42">
        <v>42804</v>
      </c>
      <c r="B571" s="45" t="s">
        <v>248</v>
      </c>
      <c r="C571" s="43">
        <v>50.67</v>
      </c>
      <c r="D571" s="43"/>
      <c r="E571" s="43">
        <v>848592.56</v>
      </c>
      <c r="J571" s="22"/>
    </row>
    <row r="572" spans="1:10">
      <c r="A572" s="42">
        <v>42804</v>
      </c>
      <c r="B572" s="44" t="s">
        <v>251</v>
      </c>
      <c r="C572" s="43">
        <v>316.66000000000003</v>
      </c>
      <c r="D572" s="43"/>
      <c r="E572" s="43">
        <v>848643.23</v>
      </c>
      <c r="J572" s="22"/>
    </row>
    <row r="573" spans="1:10">
      <c r="A573" s="40">
        <v>42804</v>
      </c>
      <c r="B573" s="23" t="s">
        <v>250</v>
      </c>
      <c r="C573" s="25"/>
      <c r="D573" s="25">
        <v>13306.44</v>
      </c>
      <c r="E573" s="25">
        <v>848959.89</v>
      </c>
      <c r="F573" s="16" t="s">
        <v>287</v>
      </c>
      <c r="J573" s="22"/>
    </row>
    <row r="574" spans="1:10">
      <c r="A574" s="6">
        <v>42803</v>
      </c>
      <c r="B574" s="2" t="s">
        <v>263</v>
      </c>
      <c r="C574" s="7" t="s">
        <v>5</v>
      </c>
      <c r="D574" s="7">
        <v>234300</v>
      </c>
      <c r="E574" s="7">
        <v>835653.45</v>
      </c>
      <c r="F574" s="16" t="s">
        <v>398</v>
      </c>
      <c r="J574" s="22"/>
    </row>
    <row r="575" spans="1:10">
      <c r="A575" s="6">
        <v>42803</v>
      </c>
      <c r="B575" s="2" t="s">
        <v>264</v>
      </c>
      <c r="C575" s="7">
        <v>6457.62</v>
      </c>
      <c r="D575" s="7" t="s">
        <v>5</v>
      </c>
      <c r="E575" s="7">
        <v>601353.44999999995</v>
      </c>
      <c r="J575" s="22"/>
    </row>
    <row r="576" spans="1:10">
      <c r="A576" s="6">
        <v>42803</v>
      </c>
      <c r="B576" s="2" t="s">
        <v>291</v>
      </c>
      <c r="C576" s="7" t="s">
        <v>5</v>
      </c>
      <c r="D576" s="7">
        <v>453120</v>
      </c>
      <c r="E576" s="7">
        <v>607811.06999999995</v>
      </c>
      <c r="F576" s="16" t="s">
        <v>288</v>
      </c>
      <c r="J576" s="22"/>
    </row>
    <row r="577" spans="1:10">
      <c r="A577" s="6">
        <v>42803</v>
      </c>
      <c r="B577" s="19" t="s">
        <v>265</v>
      </c>
      <c r="C577" s="7" t="s">
        <v>5</v>
      </c>
      <c r="D577" s="7">
        <v>25476.65</v>
      </c>
      <c r="E577" s="7">
        <v>154691.07</v>
      </c>
      <c r="F577" s="16" t="s">
        <v>290</v>
      </c>
      <c r="J577" s="22"/>
    </row>
    <row r="578" spans="1:10">
      <c r="A578" s="6">
        <v>42803</v>
      </c>
      <c r="B578" s="2" t="s">
        <v>266</v>
      </c>
      <c r="C578" s="7" t="s">
        <v>5</v>
      </c>
      <c r="D578" s="7">
        <v>1090</v>
      </c>
      <c r="E578" s="7">
        <v>129214.42</v>
      </c>
      <c r="F578" s="16" t="s">
        <v>468</v>
      </c>
      <c r="G578" s="59" t="s">
        <v>281</v>
      </c>
      <c r="J578" s="22"/>
    </row>
    <row r="579" spans="1:10">
      <c r="A579" s="6">
        <v>42803</v>
      </c>
      <c r="B579" s="2" t="s">
        <v>267</v>
      </c>
      <c r="C579" s="7">
        <v>4373.9399999999996</v>
      </c>
      <c r="D579" s="7" t="s">
        <v>5</v>
      </c>
      <c r="E579" s="7">
        <v>128124.42</v>
      </c>
    </row>
    <row r="580" spans="1:10">
      <c r="A580" s="10">
        <v>42803</v>
      </c>
      <c r="B580" s="18" t="s">
        <v>268</v>
      </c>
      <c r="C580" s="11">
        <v>163.19999999999999</v>
      </c>
      <c r="D580" s="11" t="s">
        <v>5</v>
      </c>
      <c r="E580" s="11">
        <v>132498.35999999999</v>
      </c>
    </row>
    <row r="581" spans="1:10">
      <c r="A581" s="10">
        <v>42803</v>
      </c>
      <c r="B581" s="17" t="s">
        <v>289</v>
      </c>
      <c r="C581" s="11">
        <v>1020</v>
      </c>
      <c r="D581" s="11" t="s">
        <v>5</v>
      </c>
      <c r="E581" s="11">
        <v>132661.56</v>
      </c>
    </row>
    <row r="582" spans="1:10">
      <c r="A582" s="6">
        <v>42803</v>
      </c>
      <c r="B582" s="2" t="s">
        <v>269</v>
      </c>
      <c r="C582" s="7" t="s">
        <v>5</v>
      </c>
      <c r="D582" s="7">
        <v>65000</v>
      </c>
      <c r="E582" s="7">
        <v>133681.56</v>
      </c>
      <c r="F582" s="16" t="s">
        <v>399</v>
      </c>
      <c r="G582" s="59" t="s">
        <v>286</v>
      </c>
    </row>
    <row r="583" spans="1:10">
      <c r="A583" s="6">
        <v>42803</v>
      </c>
      <c r="B583" s="2" t="s">
        <v>270</v>
      </c>
      <c r="C583" s="7">
        <v>17255</v>
      </c>
      <c r="D583" s="7" t="s">
        <v>5</v>
      </c>
      <c r="E583" s="7">
        <v>68681.56</v>
      </c>
    </row>
    <row r="584" spans="1:10">
      <c r="A584" s="6">
        <v>42803</v>
      </c>
      <c r="B584" s="2" t="s">
        <v>271</v>
      </c>
      <c r="C584" s="7">
        <v>7250</v>
      </c>
      <c r="D584" s="7" t="s">
        <v>5</v>
      </c>
      <c r="E584" s="7">
        <v>85936.56</v>
      </c>
    </row>
    <row r="585" spans="1:10">
      <c r="A585" s="6">
        <v>42803</v>
      </c>
      <c r="B585" s="2" t="s">
        <v>272</v>
      </c>
      <c r="C585" s="7">
        <v>8120</v>
      </c>
      <c r="D585" s="7" t="s">
        <v>5</v>
      </c>
      <c r="E585" s="7">
        <v>93186.559999999998</v>
      </c>
    </row>
    <row r="586" spans="1:10">
      <c r="A586" s="6">
        <v>42803</v>
      </c>
      <c r="B586" s="2" t="s">
        <v>273</v>
      </c>
      <c r="C586" s="7">
        <v>50000</v>
      </c>
      <c r="D586" s="7" t="s">
        <v>5</v>
      </c>
      <c r="E586" s="7">
        <v>101306.56</v>
      </c>
      <c r="F586" s="16" t="s">
        <v>650</v>
      </c>
    </row>
    <row r="587" spans="1:10">
      <c r="A587" s="6">
        <v>42803</v>
      </c>
      <c r="B587" s="2" t="s">
        <v>274</v>
      </c>
      <c r="C587" s="7">
        <v>141899.29999999999</v>
      </c>
      <c r="D587" s="7" t="s">
        <v>5</v>
      </c>
      <c r="E587" s="7">
        <v>151306.56</v>
      </c>
    </row>
    <row r="588" spans="1:10">
      <c r="A588" s="6">
        <v>42803</v>
      </c>
      <c r="B588" s="2" t="s">
        <v>279</v>
      </c>
      <c r="C588" s="7">
        <v>1500.24</v>
      </c>
      <c r="D588" s="7" t="s">
        <v>5</v>
      </c>
      <c r="E588" s="7">
        <v>293205.86</v>
      </c>
    </row>
    <row r="589" spans="1:10">
      <c r="A589" s="6">
        <v>42803</v>
      </c>
      <c r="B589" s="2" t="s">
        <v>280</v>
      </c>
      <c r="C589" s="7">
        <v>315000</v>
      </c>
      <c r="D589" s="7" t="s">
        <v>5</v>
      </c>
      <c r="E589" s="7">
        <v>294706.09999999998</v>
      </c>
    </row>
    <row r="590" spans="1:10">
      <c r="A590" s="6">
        <v>42803</v>
      </c>
      <c r="B590" s="2" t="s">
        <v>275</v>
      </c>
      <c r="C590" s="7" t="s">
        <v>5</v>
      </c>
      <c r="D590" s="7">
        <v>1970</v>
      </c>
      <c r="E590" s="7">
        <v>609706.1</v>
      </c>
      <c r="F590" s="16" t="s">
        <v>467</v>
      </c>
      <c r="G590" s="59" t="s">
        <v>282</v>
      </c>
    </row>
    <row r="591" spans="1:10">
      <c r="A591" s="6">
        <v>42803</v>
      </c>
      <c r="B591" s="2" t="s">
        <v>276</v>
      </c>
      <c r="C591" s="7" t="s">
        <v>5</v>
      </c>
      <c r="D591" s="7">
        <v>4395</v>
      </c>
      <c r="E591" s="7">
        <v>607736.1</v>
      </c>
      <c r="F591" s="16" t="s">
        <v>401</v>
      </c>
      <c r="G591" s="59" t="s">
        <v>402</v>
      </c>
    </row>
    <row r="592" spans="1:10">
      <c r="A592" s="6">
        <v>42803</v>
      </c>
      <c r="B592" s="2" t="s">
        <v>277</v>
      </c>
      <c r="C592" s="7" t="s">
        <v>5</v>
      </c>
      <c r="D592" s="7">
        <v>170000</v>
      </c>
      <c r="E592" s="7">
        <v>603341.1</v>
      </c>
      <c r="F592" s="16" t="s">
        <v>400</v>
      </c>
    </row>
    <row r="593" spans="1:6">
      <c r="A593" s="6">
        <v>42803</v>
      </c>
      <c r="B593" s="2" t="s">
        <v>50</v>
      </c>
      <c r="C593" s="7" t="s">
        <v>5</v>
      </c>
      <c r="D593" s="7">
        <v>3250</v>
      </c>
      <c r="E593" s="7">
        <v>433341.1</v>
      </c>
      <c r="F593" s="16" t="s">
        <v>376</v>
      </c>
    </row>
    <row r="594" spans="1:6">
      <c r="A594" s="6">
        <v>42803</v>
      </c>
      <c r="B594" s="21" t="s">
        <v>278</v>
      </c>
      <c r="C594" s="7">
        <v>5000</v>
      </c>
      <c r="D594" s="7" t="s">
        <v>5</v>
      </c>
      <c r="E594" s="7">
        <v>430091.1</v>
      </c>
    </row>
    <row r="595" spans="1:6">
      <c r="A595" s="6">
        <v>42803</v>
      </c>
      <c r="B595" s="2" t="s">
        <v>261</v>
      </c>
      <c r="C595" s="7">
        <v>380085.11</v>
      </c>
      <c r="D595" s="7" t="s">
        <v>5</v>
      </c>
      <c r="E595" s="7">
        <v>435091.1</v>
      </c>
    </row>
    <row r="596" spans="1:6">
      <c r="A596" s="6">
        <v>42803</v>
      </c>
      <c r="B596" s="2" t="s">
        <v>260</v>
      </c>
      <c r="C596" s="7">
        <v>5000</v>
      </c>
      <c r="D596" s="7" t="s">
        <v>5</v>
      </c>
      <c r="E596" s="7">
        <v>815176.21</v>
      </c>
    </row>
    <row r="597" spans="1:6">
      <c r="A597" s="6">
        <v>42803</v>
      </c>
      <c r="B597" s="2" t="s">
        <v>262</v>
      </c>
      <c r="C597" s="7">
        <v>923.03</v>
      </c>
      <c r="D597" s="7" t="s">
        <v>5</v>
      </c>
      <c r="E597" s="7">
        <v>820176.21</v>
      </c>
    </row>
    <row r="598" spans="1:6">
      <c r="A598" s="6">
        <v>42803</v>
      </c>
      <c r="B598" s="2" t="s">
        <v>256</v>
      </c>
      <c r="C598" s="7">
        <v>50000</v>
      </c>
      <c r="D598" s="7" t="s">
        <v>5</v>
      </c>
      <c r="E598" s="7">
        <v>821099.24</v>
      </c>
    </row>
    <row r="599" spans="1:6">
      <c r="A599" s="6">
        <v>42803</v>
      </c>
      <c r="B599" s="2" t="s">
        <v>257</v>
      </c>
      <c r="C599" s="7">
        <v>170000</v>
      </c>
      <c r="D599" s="7" t="s">
        <v>5</v>
      </c>
      <c r="E599" s="7">
        <v>871099.24</v>
      </c>
    </row>
    <row r="600" spans="1:6">
      <c r="A600" s="6">
        <v>42803</v>
      </c>
      <c r="B600" s="2" t="s">
        <v>258</v>
      </c>
      <c r="C600" s="7">
        <v>20000</v>
      </c>
      <c r="D600" s="7" t="s">
        <v>5</v>
      </c>
      <c r="E600" s="7">
        <v>1041099.24</v>
      </c>
    </row>
    <row r="601" spans="1:6">
      <c r="A601" s="6">
        <v>42803</v>
      </c>
      <c r="B601" s="2" t="s">
        <v>259</v>
      </c>
      <c r="C601" s="7">
        <v>110000</v>
      </c>
      <c r="D601" s="7" t="s">
        <v>5</v>
      </c>
      <c r="E601" s="7">
        <v>1061099.24</v>
      </c>
    </row>
    <row r="602" spans="1:6">
      <c r="A602" s="40">
        <v>42803</v>
      </c>
      <c r="B602" s="23" t="s">
        <v>244</v>
      </c>
      <c r="C602" s="25"/>
      <c r="D602" s="25">
        <v>287789.03000000003</v>
      </c>
      <c r="E602" s="25">
        <v>1171099.24</v>
      </c>
      <c r="F602" s="16" t="s">
        <v>329</v>
      </c>
    </row>
    <row r="603" spans="1:6">
      <c r="A603" s="42">
        <v>42803</v>
      </c>
      <c r="B603" s="45" t="s">
        <v>245</v>
      </c>
      <c r="C603" s="43">
        <v>14.4</v>
      </c>
      <c r="D603" s="43"/>
      <c r="E603" s="43">
        <v>883310.21</v>
      </c>
    </row>
    <row r="604" spans="1:6">
      <c r="A604" s="42">
        <v>42803</v>
      </c>
      <c r="B604" s="44" t="s">
        <v>246</v>
      </c>
      <c r="C604" s="43">
        <v>90</v>
      </c>
      <c r="D604" s="43"/>
      <c r="E604" s="43">
        <v>883324.61</v>
      </c>
    </row>
    <row r="605" spans="1:6">
      <c r="A605" s="40">
        <v>42803</v>
      </c>
      <c r="B605" s="23" t="s">
        <v>247</v>
      </c>
      <c r="C605" s="25"/>
      <c r="D605" s="25">
        <v>49213.01</v>
      </c>
      <c r="E605" s="25">
        <v>883414.61</v>
      </c>
      <c r="F605" s="16" t="s">
        <v>328</v>
      </c>
    </row>
    <row r="606" spans="1:6">
      <c r="A606" s="42">
        <v>42803</v>
      </c>
      <c r="B606" s="45" t="s">
        <v>248</v>
      </c>
      <c r="C606" s="43">
        <v>58.77</v>
      </c>
      <c r="D606" s="43"/>
      <c r="E606" s="43">
        <v>834201.59999999998</v>
      </c>
    </row>
    <row r="607" spans="1:6">
      <c r="A607" s="42">
        <v>42803</v>
      </c>
      <c r="B607" s="44" t="s">
        <v>251</v>
      </c>
      <c r="C607" s="43">
        <v>367.33</v>
      </c>
      <c r="D607" s="43"/>
      <c r="E607" s="43">
        <v>834260.37</v>
      </c>
    </row>
    <row r="608" spans="1:6">
      <c r="A608" s="40">
        <v>42803</v>
      </c>
      <c r="B608" s="23" t="s">
        <v>250</v>
      </c>
      <c r="C608" s="25"/>
      <c r="D608" s="25">
        <v>15434.9</v>
      </c>
      <c r="E608" s="25">
        <v>834627.7</v>
      </c>
      <c r="F608" s="16" t="s">
        <v>328</v>
      </c>
    </row>
    <row r="609" spans="1:7">
      <c r="A609" s="40">
        <v>42803</v>
      </c>
      <c r="B609" s="41" t="s">
        <v>249</v>
      </c>
      <c r="C609" s="25"/>
      <c r="D609" s="25">
        <v>4716.6499999999996</v>
      </c>
      <c r="E609" s="25">
        <v>819192.8</v>
      </c>
      <c r="F609" s="16" t="s">
        <v>255</v>
      </c>
    </row>
    <row r="610" spans="1:7">
      <c r="A610" s="40">
        <v>42803</v>
      </c>
      <c r="B610" s="23" t="s">
        <v>243</v>
      </c>
      <c r="C610" s="25">
        <v>6703.99</v>
      </c>
      <c r="D610" s="25"/>
      <c r="E610" s="25">
        <v>814476.15</v>
      </c>
    </row>
    <row r="611" spans="1:7">
      <c r="A611" s="40">
        <v>42802</v>
      </c>
      <c r="B611" s="23" t="s">
        <v>242</v>
      </c>
      <c r="C611" s="25"/>
      <c r="D611" s="25">
        <v>1211</v>
      </c>
      <c r="E611" s="25">
        <v>821180.14</v>
      </c>
      <c r="F611" s="16" t="s">
        <v>252</v>
      </c>
      <c r="G611" s="59" t="s">
        <v>253</v>
      </c>
    </row>
    <row r="612" spans="1:7">
      <c r="A612" s="40">
        <v>42802</v>
      </c>
      <c r="B612" s="23" t="s">
        <v>241</v>
      </c>
      <c r="C612" s="25"/>
      <c r="D612" s="25">
        <v>1099</v>
      </c>
      <c r="E612" s="25">
        <v>819969.14</v>
      </c>
    </row>
    <row r="613" spans="1:7">
      <c r="A613" s="40">
        <v>42802</v>
      </c>
      <c r="B613" s="23" t="s">
        <v>240</v>
      </c>
      <c r="C613" s="25"/>
      <c r="D613" s="25">
        <v>1299</v>
      </c>
      <c r="E613" s="25">
        <v>818870.14</v>
      </c>
      <c r="F613" s="16" t="s">
        <v>906</v>
      </c>
      <c r="G613" s="59" t="s">
        <v>254</v>
      </c>
    </row>
    <row r="614" spans="1:7" ht="12" thickBot="1">
      <c r="A614" s="6">
        <v>42802</v>
      </c>
      <c r="B614" s="2" t="s">
        <v>221</v>
      </c>
      <c r="C614" s="7" t="s">
        <v>5</v>
      </c>
      <c r="D614" s="7">
        <v>2458</v>
      </c>
      <c r="E614" s="7">
        <v>817571.14</v>
      </c>
      <c r="F614" s="16" t="s">
        <v>382</v>
      </c>
      <c r="G614" s="59" t="s">
        <v>239</v>
      </c>
    </row>
    <row r="615" spans="1:7">
      <c r="A615" s="28">
        <v>42802</v>
      </c>
      <c r="B615" s="29" t="s">
        <v>222</v>
      </c>
      <c r="C615" s="30">
        <v>15472.22</v>
      </c>
      <c r="D615" s="30" t="s">
        <v>5</v>
      </c>
      <c r="E615" s="31">
        <v>815113.14</v>
      </c>
    </row>
    <row r="616" spans="1:7">
      <c r="A616" s="32">
        <v>42802</v>
      </c>
      <c r="B616" s="2" t="s">
        <v>223</v>
      </c>
      <c r="C616" s="33">
        <v>889.25</v>
      </c>
      <c r="D616" s="33" t="s">
        <v>5</v>
      </c>
      <c r="E616" s="34">
        <v>830585.36</v>
      </c>
    </row>
    <row r="617" spans="1:7">
      <c r="A617" s="32">
        <v>42802</v>
      </c>
      <c r="B617" s="2" t="s">
        <v>224</v>
      </c>
      <c r="C617" s="33">
        <v>5557.75</v>
      </c>
      <c r="D617" s="33" t="s">
        <v>5</v>
      </c>
      <c r="E617" s="34">
        <v>831474.61</v>
      </c>
    </row>
    <row r="618" spans="1:7" ht="12" thickBot="1">
      <c r="A618" s="35">
        <v>42802</v>
      </c>
      <c r="B618" s="36" t="s">
        <v>225</v>
      </c>
      <c r="C618" s="37" t="s">
        <v>5</v>
      </c>
      <c r="D618" s="37">
        <v>274387.8</v>
      </c>
      <c r="E618" s="38">
        <v>837032.36</v>
      </c>
      <c r="F618" s="16" t="s">
        <v>377</v>
      </c>
      <c r="G618" s="14">
        <f>+D618-C617-C616-C615</f>
        <v>252468.58</v>
      </c>
    </row>
    <row r="619" spans="1:7">
      <c r="A619" s="6">
        <v>42802</v>
      </c>
      <c r="B619" s="2" t="s">
        <v>226</v>
      </c>
      <c r="C619" s="7">
        <v>5841.06</v>
      </c>
      <c r="D619" s="7" t="s">
        <v>5</v>
      </c>
      <c r="E619" s="7">
        <v>562644.56000000006</v>
      </c>
    </row>
    <row r="620" spans="1:7">
      <c r="A620" s="6">
        <v>42802</v>
      </c>
      <c r="B620" s="2" t="s">
        <v>227</v>
      </c>
      <c r="C620" s="7">
        <v>8443.0499999999993</v>
      </c>
      <c r="D620" s="7" t="s">
        <v>5</v>
      </c>
      <c r="E620" s="7">
        <v>568485.62</v>
      </c>
    </row>
    <row r="621" spans="1:7">
      <c r="A621" s="6">
        <v>42802</v>
      </c>
      <c r="B621" s="2" t="s">
        <v>231</v>
      </c>
      <c r="C621" s="7" t="s">
        <v>5</v>
      </c>
      <c r="D621" s="7">
        <v>442</v>
      </c>
      <c r="E621" s="7">
        <v>576928.67000000004</v>
      </c>
      <c r="F621" s="16" t="s">
        <v>469</v>
      </c>
    </row>
    <row r="622" spans="1:7">
      <c r="A622" s="6">
        <v>42802</v>
      </c>
      <c r="B622" s="39" t="s">
        <v>230</v>
      </c>
      <c r="C622" s="7" t="s">
        <v>5</v>
      </c>
      <c r="D622" s="7">
        <v>263805.51</v>
      </c>
      <c r="E622" s="7">
        <v>576486.67000000004</v>
      </c>
      <c r="F622" s="16" t="s">
        <v>237</v>
      </c>
      <c r="G622" s="59" t="s">
        <v>238</v>
      </c>
    </row>
    <row r="623" spans="1:7">
      <c r="A623" s="6">
        <v>42802</v>
      </c>
      <c r="B623" s="19" t="s">
        <v>229</v>
      </c>
      <c r="C623" s="7" t="s">
        <v>5</v>
      </c>
      <c r="D623" s="7">
        <v>51493.760000000002</v>
      </c>
      <c r="E623" s="7">
        <v>312681.15999999997</v>
      </c>
      <c r="F623" s="16" t="s">
        <v>235</v>
      </c>
    </row>
    <row r="624" spans="1:7">
      <c r="A624" s="6">
        <v>42802</v>
      </c>
      <c r="B624" s="2" t="s">
        <v>228</v>
      </c>
      <c r="C624" s="7">
        <v>916048.19</v>
      </c>
      <c r="D624" s="7" t="s">
        <v>5</v>
      </c>
      <c r="E624" s="7">
        <v>261187.4</v>
      </c>
    </row>
    <row r="625" spans="1:7">
      <c r="A625" s="6">
        <v>42802</v>
      </c>
      <c r="B625" s="2" t="s">
        <v>88</v>
      </c>
      <c r="C625" s="7" t="s">
        <v>5</v>
      </c>
      <c r="D625" s="7">
        <v>300000</v>
      </c>
      <c r="E625" s="7">
        <v>1177235.5900000001</v>
      </c>
      <c r="F625" s="16" t="s">
        <v>351</v>
      </c>
    </row>
    <row r="626" spans="1:7">
      <c r="A626" s="6">
        <v>42802</v>
      </c>
      <c r="B626" s="2" t="s">
        <v>233</v>
      </c>
      <c r="C626" s="7" t="s">
        <v>5</v>
      </c>
      <c r="D626" s="7">
        <v>40000</v>
      </c>
      <c r="E626" s="7">
        <v>877235.59</v>
      </c>
      <c r="F626" s="16" t="s">
        <v>378</v>
      </c>
      <c r="G626" s="59" t="s">
        <v>218</v>
      </c>
    </row>
    <row r="627" spans="1:7">
      <c r="A627" s="6">
        <v>42802</v>
      </c>
      <c r="B627" s="2" t="s">
        <v>234</v>
      </c>
      <c r="C627" s="7" t="s">
        <v>5</v>
      </c>
      <c r="D627" s="7">
        <v>5860</v>
      </c>
      <c r="E627" s="7">
        <v>837235.59</v>
      </c>
      <c r="F627" s="16" t="s">
        <v>383</v>
      </c>
      <c r="G627" s="59" t="s">
        <v>220</v>
      </c>
    </row>
    <row r="628" spans="1:7">
      <c r="A628" s="6">
        <v>42802</v>
      </c>
      <c r="B628" s="2" t="s">
        <v>232</v>
      </c>
      <c r="C628" s="7" t="s">
        <v>5</v>
      </c>
      <c r="D628" s="7">
        <v>1099</v>
      </c>
      <c r="E628" s="7">
        <v>831375.59</v>
      </c>
      <c r="F628" s="27" t="s">
        <v>392</v>
      </c>
      <c r="G628" s="59" t="s">
        <v>217</v>
      </c>
    </row>
    <row r="629" spans="1:7">
      <c r="A629" s="6">
        <v>42802</v>
      </c>
      <c r="B629" s="2" t="s">
        <v>187</v>
      </c>
      <c r="C629" s="7" t="s">
        <v>5</v>
      </c>
      <c r="D629" s="7">
        <v>1099</v>
      </c>
      <c r="E629" s="7">
        <v>830276.59</v>
      </c>
      <c r="F629" s="16" t="s">
        <v>333</v>
      </c>
    </row>
    <row r="630" spans="1:7">
      <c r="A630" s="6">
        <v>42802</v>
      </c>
      <c r="B630" s="2" t="s">
        <v>50</v>
      </c>
      <c r="C630" s="7" t="s">
        <v>5</v>
      </c>
      <c r="D630" s="7">
        <v>3250</v>
      </c>
      <c r="E630" s="7">
        <v>829177.59</v>
      </c>
      <c r="F630" s="16" t="s">
        <v>336</v>
      </c>
    </row>
    <row r="631" spans="1:7">
      <c r="A631" s="6">
        <v>42802</v>
      </c>
      <c r="B631" s="2" t="s">
        <v>188</v>
      </c>
      <c r="C631" s="7" t="s">
        <v>5</v>
      </c>
      <c r="D631" s="7">
        <v>7139.45</v>
      </c>
      <c r="E631" s="7">
        <v>825927.59</v>
      </c>
      <c r="F631" s="16" t="s">
        <v>219</v>
      </c>
    </row>
    <row r="632" spans="1:7">
      <c r="A632" s="6">
        <v>42802</v>
      </c>
      <c r="B632" s="21" t="s">
        <v>189</v>
      </c>
      <c r="C632" s="7">
        <v>5000</v>
      </c>
      <c r="D632" s="7" t="s">
        <v>5</v>
      </c>
      <c r="E632" s="7">
        <v>818788.14</v>
      </c>
    </row>
    <row r="633" spans="1:7">
      <c r="A633" s="6">
        <v>42802</v>
      </c>
      <c r="B633" s="2" t="s">
        <v>190</v>
      </c>
      <c r="C633" s="7">
        <v>47600.03</v>
      </c>
      <c r="D633" s="7" t="s">
        <v>5</v>
      </c>
      <c r="E633" s="7">
        <v>823788.14</v>
      </c>
    </row>
    <row r="634" spans="1:7">
      <c r="A634" s="6">
        <v>42802</v>
      </c>
      <c r="B634" s="2" t="s">
        <v>191</v>
      </c>
      <c r="C634" s="7">
        <v>75466.66</v>
      </c>
      <c r="D634" s="7" t="s">
        <v>5</v>
      </c>
      <c r="E634" s="7">
        <v>871388.17</v>
      </c>
    </row>
    <row r="635" spans="1:7">
      <c r="A635" s="6">
        <v>42802</v>
      </c>
      <c r="B635" s="2" t="s">
        <v>192</v>
      </c>
      <c r="C635" s="7">
        <v>19307.68</v>
      </c>
      <c r="D635" s="7" t="s">
        <v>5</v>
      </c>
      <c r="E635" s="7">
        <v>946854.83</v>
      </c>
    </row>
    <row r="636" spans="1:7">
      <c r="A636" s="6">
        <v>42802</v>
      </c>
      <c r="B636" s="2" t="s">
        <v>193</v>
      </c>
      <c r="C636" s="7">
        <v>5000</v>
      </c>
      <c r="D636" s="7" t="s">
        <v>5</v>
      </c>
      <c r="E636" s="7">
        <v>966162.51</v>
      </c>
      <c r="F636" s="16" t="s">
        <v>427</v>
      </c>
    </row>
    <row r="637" spans="1:7">
      <c r="A637" s="6">
        <v>42802</v>
      </c>
      <c r="B637" s="2" t="s">
        <v>194</v>
      </c>
      <c r="C637" s="7">
        <v>3596</v>
      </c>
      <c r="D637" s="7" t="s">
        <v>5</v>
      </c>
      <c r="E637" s="7">
        <v>971162.51</v>
      </c>
    </row>
    <row r="638" spans="1:7">
      <c r="A638" s="6">
        <v>42802</v>
      </c>
      <c r="B638" s="2" t="s">
        <v>195</v>
      </c>
      <c r="C638" s="7">
        <v>6032</v>
      </c>
      <c r="D638" s="7" t="s">
        <v>5</v>
      </c>
      <c r="E638" s="7">
        <v>974758.51</v>
      </c>
    </row>
    <row r="639" spans="1:7">
      <c r="A639" s="6">
        <v>42802</v>
      </c>
      <c r="B639" s="2" t="s">
        <v>196</v>
      </c>
      <c r="C639" s="7">
        <v>1000</v>
      </c>
      <c r="D639" s="7" t="s">
        <v>5</v>
      </c>
      <c r="E639" s="7">
        <v>980790.51</v>
      </c>
    </row>
    <row r="640" spans="1:7">
      <c r="A640" s="6">
        <v>42802</v>
      </c>
      <c r="B640" s="2" t="s">
        <v>197</v>
      </c>
      <c r="C640" s="7">
        <v>1540</v>
      </c>
      <c r="D640" s="7" t="s">
        <v>5</v>
      </c>
      <c r="E640" s="7">
        <v>981790.51</v>
      </c>
    </row>
    <row r="641" spans="1:5">
      <c r="A641" s="6">
        <v>42802</v>
      </c>
      <c r="B641" s="2" t="s">
        <v>198</v>
      </c>
      <c r="C641" s="7">
        <v>4640</v>
      </c>
      <c r="D641" s="7" t="s">
        <v>5</v>
      </c>
      <c r="E641" s="7">
        <v>983330.51</v>
      </c>
    </row>
    <row r="642" spans="1:5">
      <c r="A642" s="6">
        <v>42802</v>
      </c>
      <c r="B642" s="2" t="s">
        <v>199</v>
      </c>
      <c r="C642" s="7">
        <v>2006.8</v>
      </c>
      <c r="D642" s="7" t="s">
        <v>5</v>
      </c>
      <c r="E642" s="7">
        <v>987970.51</v>
      </c>
    </row>
    <row r="643" spans="1:5">
      <c r="A643" s="6">
        <v>42802</v>
      </c>
      <c r="B643" s="2" t="s">
        <v>200</v>
      </c>
      <c r="C643" s="7">
        <v>1044</v>
      </c>
      <c r="D643" s="7" t="s">
        <v>5</v>
      </c>
      <c r="E643" s="7">
        <v>989977.31</v>
      </c>
    </row>
    <row r="644" spans="1:5">
      <c r="A644" s="6">
        <v>42802</v>
      </c>
      <c r="B644" s="2" t="s">
        <v>201</v>
      </c>
      <c r="C644" s="7">
        <v>4359.8</v>
      </c>
      <c r="D644" s="7" t="s">
        <v>5</v>
      </c>
      <c r="E644" s="7">
        <v>991021.31</v>
      </c>
    </row>
    <row r="645" spans="1:5">
      <c r="A645" s="6">
        <v>42802</v>
      </c>
      <c r="B645" s="2" t="s">
        <v>202</v>
      </c>
      <c r="C645" s="7">
        <v>24828</v>
      </c>
      <c r="D645" s="7" t="s">
        <v>5</v>
      </c>
      <c r="E645" s="7">
        <v>995381.11</v>
      </c>
    </row>
    <row r="646" spans="1:5">
      <c r="A646" s="6">
        <v>42802</v>
      </c>
      <c r="B646" s="2" t="s">
        <v>203</v>
      </c>
      <c r="C646" s="7">
        <v>3262.2</v>
      </c>
      <c r="D646" s="7" t="s">
        <v>5</v>
      </c>
      <c r="E646" s="7">
        <v>1020209.11</v>
      </c>
    </row>
    <row r="647" spans="1:5">
      <c r="A647" s="6">
        <v>42802</v>
      </c>
      <c r="B647" s="2" t="s">
        <v>204</v>
      </c>
      <c r="C647" s="7">
        <v>23200</v>
      </c>
      <c r="D647" s="7" t="s">
        <v>5</v>
      </c>
      <c r="E647" s="7">
        <v>1023471.31</v>
      </c>
    </row>
    <row r="648" spans="1:5">
      <c r="A648" s="6">
        <v>42802</v>
      </c>
      <c r="B648" s="2" t="s">
        <v>205</v>
      </c>
      <c r="C648" s="7">
        <v>69059.149999999994</v>
      </c>
      <c r="D648" s="7" t="s">
        <v>5</v>
      </c>
      <c r="E648" s="7">
        <v>1046671.31</v>
      </c>
    </row>
    <row r="649" spans="1:5">
      <c r="A649" s="6">
        <v>42802</v>
      </c>
      <c r="B649" s="2" t="s">
        <v>206</v>
      </c>
      <c r="C649" s="7">
        <v>2840.3</v>
      </c>
      <c r="D649" s="7" t="s">
        <v>5</v>
      </c>
      <c r="E649" s="7">
        <v>1115730.46</v>
      </c>
    </row>
    <row r="650" spans="1:5">
      <c r="A650" s="6">
        <v>42802</v>
      </c>
      <c r="B650" s="2" t="s">
        <v>207</v>
      </c>
      <c r="C650" s="7">
        <v>5061.41</v>
      </c>
      <c r="D650" s="7" t="s">
        <v>5</v>
      </c>
      <c r="E650" s="7">
        <v>1118570.76</v>
      </c>
    </row>
    <row r="651" spans="1:5">
      <c r="A651" s="6">
        <v>42802</v>
      </c>
      <c r="B651" s="2" t="s">
        <v>208</v>
      </c>
      <c r="C651" s="7">
        <v>17632</v>
      </c>
      <c r="D651" s="7" t="s">
        <v>5</v>
      </c>
      <c r="E651" s="7">
        <v>1123632.17</v>
      </c>
    </row>
    <row r="652" spans="1:5">
      <c r="A652" s="6">
        <v>42802</v>
      </c>
      <c r="B652" s="2" t="s">
        <v>209</v>
      </c>
      <c r="C652" s="7">
        <v>15312</v>
      </c>
      <c r="D652" s="7" t="s">
        <v>5</v>
      </c>
      <c r="E652" s="7">
        <v>1141264.17</v>
      </c>
    </row>
    <row r="653" spans="1:5">
      <c r="A653" s="6">
        <v>42802</v>
      </c>
      <c r="B653" s="2" t="s">
        <v>210</v>
      </c>
      <c r="C653" s="7">
        <v>9411.16</v>
      </c>
      <c r="D653" s="7" t="s">
        <v>5</v>
      </c>
      <c r="E653" s="7">
        <v>1156576.17</v>
      </c>
    </row>
    <row r="654" spans="1:5">
      <c r="A654" s="6">
        <v>42802</v>
      </c>
      <c r="B654" s="2" t="s">
        <v>211</v>
      </c>
      <c r="C654" s="7">
        <v>20974.400000000001</v>
      </c>
      <c r="D654" s="7" t="s">
        <v>5</v>
      </c>
      <c r="E654" s="7">
        <v>1165987.33</v>
      </c>
    </row>
    <row r="655" spans="1:5">
      <c r="A655" s="6">
        <v>42802</v>
      </c>
      <c r="B655" s="2" t="s">
        <v>978</v>
      </c>
      <c r="C655" s="7">
        <v>13791.69</v>
      </c>
      <c r="D655" s="7" t="s">
        <v>5</v>
      </c>
      <c r="E655" s="7">
        <v>1186961.73</v>
      </c>
    </row>
    <row r="656" spans="1:5">
      <c r="A656" s="6">
        <v>42802</v>
      </c>
      <c r="B656" s="2" t="s">
        <v>212</v>
      </c>
      <c r="C656" s="7">
        <v>5848</v>
      </c>
      <c r="D656" s="7" t="s">
        <v>5</v>
      </c>
      <c r="E656" s="7">
        <v>1200753.42</v>
      </c>
    </row>
    <row r="657" spans="1:7">
      <c r="A657" s="6">
        <v>42802</v>
      </c>
      <c r="B657" s="2" t="s">
        <v>977</v>
      </c>
      <c r="C657" s="7">
        <v>8700</v>
      </c>
      <c r="D657" s="7" t="s">
        <v>5</v>
      </c>
      <c r="E657" s="7">
        <v>1206601.42</v>
      </c>
    </row>
    <row r="658" spans="1:7">
      <c r="A658" s="6">
        <v>42802</v>
      </c>
      <c r="B658" s="2" t="s">
        <v>213</v>
      </c>
      <c r="C658" s="7">
        <v>10270</v>
      </c>
      <c r="D658" s="7" t="s">
        <v>5</v>
      </c>
      <c r="E658" s="7">
        <v>1215301.42</v>
      </c>
    </row>
    <row r="659" spans="1:7">
      <c r="A659" s="6">
        <v>42802</v>
      </c>
      <c r="B659" s="2" t="s">
        <v>214</v>
      </c>
      <c r="C659" s="7">
        <v>22819.78</v>
      </c>
      <c r="D659" s="7" t="s">
        <v>5</v>
      </c>
      <c r="E659" s="7">
        <v>1225571.42</v>
      </c>
    </row>
    <row r="660" spans="1:7">
      <c r="A660" s="6">
        <v>42802</v>
      </c>
      <c r="B660" s="2" t="s">
        <v>976</v>
      </c>
      <c r="C660" s="7">
        <v>1102</v>
      </c>
      <c r="D660" s="7" t="s">
        <v>5</v>
      </c>
      <c r="E660" s="7">
        <v>1248391.2</v>
      </c>
      <c r="F660" s="73"/>
      <c r="G660" s="74"/>
    </row>
    <row r="661" spans="1:7">
      <c r="A661" s="6">
        <v>42802</v>
      </c>
      <c r="B661" s="2" t="s">
        <v>975</v>
      </c>
      <c r="C661" s="7">
        <v>4368.5600000000004</v>
      </c>
      <c r="D661" s="7" t="s">
        <v>5</v>
      </c>
      <c r="E661" s="7">
        <v>1249493.2</v>
      </c>
      <c r="F661" s="73"/>
      <c r="G661" s="74"/>
    </row>
    <row r="662" spans="1:7">
      <c r="A662" s="6">
        <v>42802</v>
      </c>
      <c r="B662" s="2" t="s">
        <v>974</v>
      </c>
      <c r="C662" s="7">
        <v>11020</v>
      </c>
      <c r="D662" s="7" t="s">
        <v>5</v>
      </c>
      <c r="E662" s="7">
        <v>1253861.76</v>
      </c>
      <c r="F662" s="73"/>
      <c r="G662" s="74"/>
    </row>
    <row r="663" spans="1:7">
      <c r="A663" s="6">
        <v>42802</v>
      </c>
      <c r="B663" s="2" t="s">
        <v>973</v>
      </c>
      <c r="C663" s="7">
        <v>24592</v>
      </c>
      <c r="D663" s="7" t="s">
        <v>5</v>
      </c>
      <c r="E663" s="7">
        <v>1264881.76</v>
      </c>
      <c r="F663" s="73"/>
      <c r="G663" s="74"/>
    </row>
    <row r="664" spans="1:7">
      <c r="A664" s="6">
        <v>42802</v>
      </c>
      <c r="B664" s="2" t="s">
        <v>215</v>
      </c>
      <c r="C664" s="7">
        <v>3537.5</v>
      </c>
      <c r="D664" s="7" t="s">
        <v>5</v>
      </c>
      <c r="E664" s="7">
        <v>1289473.76</v>
      </c>
      <c r="F664" s="73"/>
      <c r="G664" s="74"/>
    </row>
    <row r="665" spans="1:7">
      <c r="A665" s="6">
        <v>42802</v>
      </c>
      <c r="B665" s="2" t="s">
        <v>32</v>
      </c>
      <c r="C665" s="7" t="s">
        <v>5</v>
      </c>
      <c r="D665" s="7">
        <v>82000</v>
      </c>
      <c r="E665" s="7">
        <v>1293011.26</v>
      </c>
      <c r="F665" s="73" t="s">
        <v>379</v>
      </c>
      <c r="G665" s="74"/>
    </row>
    <row r="666" spans="1:7">
      <c r="A666" s="6">
        <v>42802</v>
      </c>
      <c r="B666" s="2" t="s">
        <v>216</v>
      </c>
      <c r="C666" s="7" t="s">
        <v>5</v>
      </c>
      <c r="D666" s="7">
        <v>20000</v>
      </c>
      <c r="E666" s="7">
        <v>1211011.26</v>
      </c>
      <c r="F666" s="73" t="s">
        <v>903</v>
      </c>
      <c r="G666" s="74" t="s">
        <v>69</v>
      </c>
    </row>
    <row r="667" spans="1:7">
      <c r="A667" s="6">
        <v>42802</v>
      </c>
      <c r="B667" s="2" t="s">
        <v>183</v>
      </c>
      <c r="C667" s="7" t="s">
        <v>5</v>
      </c>
      <c r="D667" s="7">
        <v>122271.23</v>
      </c>
      <c r="E667" s="7">
        <v>1191011.26</v>
      </c>
      <c r="F667" s="73" t="s">
        <v>325</v>
      </c>
      <c r="G667" s="74"/>
    </row>
    <row r="668" spans="1:7">
      <c r="A668" s="6">
        <v>42802</v>
      </c>
      <c r="B668" s="20" t="s">
        <v>184</v>
      </c>
      <c r="C668" s="7" t="s">
        <v>5</v>
      </c>
      <c r="D668" s="7">
        <v>900.25</v>
      </c>
      <c r="E668" s="7">
        <v>1068740.03</v>
      </c>
      <c r="F668" s="73" t="s">
        <v>428</v>
      </c>
      <c r="G668" s="74"/>
    </row>
    <row r="669" spans="1:7">
      <c r="A669" s="10">
        <v>42802</v>
      </c>
      <c r="B669" s="18" t="s">
        <v>7</v>
      </c>
      <c r="C669" s="11">
        <v>15.16</v>
      </c>
      <c r="D669" s="11" t="s">
        <v>5</v>
      </c>
      <c r="E669" s="11">
        <v>1067839.78</v>
      </c>
      <c r="F669" s="73"/>
      <c r="G669" s="75"/>
    </row>
    <row r="670" spans="1:7">
      <c r="A670" s="10">
        <v>42802</v>
      </c>
      <c r="B670" s="17" t="s">
        <v>8</v>
      </c>
      <c r="C670" s="11">
        <v>94.72</v>
      </c>
      <c r="D670" s="11" t="s">
        <v>5</v>
      </c>
      <c r="E670" s="11">
        <v>1067854.94</v>
      </c>
      <c r="F670" s="73"/>
      <c r="G670" s="75"/>
    </row>
    <row r="671" spans="1:7">
      <c r="A671" s="6">
        <v>42802</v>
      </c>
      <c r="B671" s="2" t="s">
        <v>9</v>
      </c>
      <c r="C671" s="7" t="s">
        <v>5</v>
      </c>
      <c r="D671" s="7">
        <v>39887.910000000003</v>
      </c>
      <c r="E671" s="7">
        <v>1067949.6599999999</v>
      </c>
      <c r="F671" s="73" t="s">
        <v>236</v>
      </c>
      <c r="G671" s="74"/>
    </row>
    <row r="672" spans="1:7">
      <c r="A672" s="10">
        <v>42802</v>
      </c>
      <c r="B672" s="18" t="s">
        <v>10</v>
      </c>
      <c r="C672" s="11">
        <v>43.31</v>
      </c>
      <c r="D672" s="11" t="s">
        <v>5</v>
      </c>
      <c r="E672" s="11">
        <v>1028061.75</v>
      </c>
      <c r="F672" s="73"/>
      <c r="G672" s="74"/>
    </row>
    <row r="673" spans="1:7">
      <c r="A673" s="10">
        <v>42802</v>
      </c>
      <c r="B673" s="17" t="s">
        <v>11</v>
      </c>
      <c r="C673" s="11">
        <v>270.67</v>
      </c>
      <c r="D673" s="11" t="s">
        <v>5</v>
      </c>
      <c r="E673" s="11">
        <v>1028105.06</v>
      </c>
      <c r="F673" s="73"/>
      <c r="G673" s="74"/>
    </row>
    <row r="674" spans="1:7">
      <c r="A674" s="6">
        <v>42802</v>
      </c>
      <c r="B674" s="2" t="s">
        <v>12</v>
      </c>
      <c r="C674" s="7" t="s">
        <v>5</v>
      </c>
      <c r="D674" s="7">
        <v>11374.03</v>
      </c>
      <c r="E674" s="7">
        <v>1028375.73</v>
      </c>
      <c r="F674" s="16" t="s">
        <v>236</v>
      </c>
    </row>
    <row r="675" spans="1:7">
      <c r="A675" s="6">
        <v>42802</v>
      </c>
      <c r="B675" s="2" t="s">
        <v>185</v>
      </c>
      <c r="C675" s="7">
        <v>20000</v>
      </c>
      <c r="D675" s="7" t="s">
        <v>5</v>
      </c>
      <c r="E675" s="7">
        <v>1017001.7</v>
      </c>
    </row>
    <row r="676" spans="1:7">
      <c r="A676" s="6">
        <v>42802</v>
      </c>
      <c r="B676" s="2" t="s">
        <v>186</v>
      </c>
      <c r="C676" s="7">
        <v>2043</v>
      </c>
      <c r="D676" s="7" t="s">
        <v>5</v>
      </c>
      <c r="E676" s="7">
        <v>1037001.7</v>
      </c>
    </row>
    <row r="677" spans="1:7">
      <c r="A677" s="6">
        <v>42801</v>
      </c>
      <c r="B677" s="2" t="s">
        <v>148</v>
      </c>
      <c r="C677" s="7" t="s">
        <v>5</v>
      </c>
      <c r="D677" s="7">
        <v>5050</v>
      </c>
      <c r="E677" s="7">
        <v>1039044.7</v>
      </c>
      <c r="F677" s="16" t="s">
        <v>452</v>
      </c>
      <c r="G677" s="59" t="s">
        <v>453</v>
      </c>
    </row>
    <row r="678" spans="1:7">
      <c r="A678" s="6">
        <v>42801</v>
      </c>
      <c r="B678" s="2" t="s">
        <v>31</v>
      </c>
      <c r="C678" s="7" t="s">
        <v>5</v>
      </c>
      <c r="D678" s="7">
        <v>1967</v>
      </c>
      <c r="E678" s="7">
        <v>1033994.7</v>
      </c>
      <c r="F678" s="16" t="s">
        <v>332</v>
      </c>
      <c r="G678" s="59" t="s">
        <v>74</v>
      </c>
    </row>
    <row r="679" spans="1:7">
      <c r="A679" s="6">
        <v>42801</v>
      </c>
      <c r="B679" s="2" t="s">
        <v>149</v>
      </c>
      <c r="C679" s="7">
        <v>6157</v>
      </c>
      <c r="D679" s="7" t="s">
        <v>5</v>
      </c>
      <c r="E679" s="7">
        <v>1032027.7</v>
      </c>
    </row>
    <row r="680" spans="1:7">
      <c r="A680" s="6">
        <v>42801</v>
      </c>
      <c r="B680" s="2" t="s">
        <v>150</v>
      </c>
      <c r="C680" s="7">
        <v>1020</v>
      </c>
      <c r="D680" s="7" t="s">
        <v>5</v>
      </c>
      <c r="E680" s="7">
        <v>1038184.7</v>
      </c>
    </row>
    <row r="681" spans="1:7">
      <c r="A681" s="6">
        <v>42801</v>
      </c>
      <c r="B681" s="2" t="s">
        <v>151</v>
      </c>
      <c r="C681" s="7">
        <v>6600</v>
      </c>
      <c r="D681" s="7" t="s">
        <v>5</v>
      </c>
      <c r="E681" s="7">
        <v>1039204.7</v>
      </c>
    </row>
    <row r="682" spans="1:7">
      <c r="A682" s="6">
        <v>42801</v>
      </c>
      <c r="B682" s="2" t="s">
        <v>152</v>
      </c>
      <c r="C682" s="7">
        <v>17354.939999999999</v>
      </c>
      <c r="D682" s="7" t="s">
        <v>5</v>
      </c>
      <c r="E682" s="7">
        <v>1045804.7</v>
      </c>
    </row>
    <row r="683" spans="1:7">
      <c r="A683" s="6">
        <v>42801</v>
      </c>
      <c r="B683" s="2" t="s">
        <v>153</v>
      </c>
      <c r="C683" s="7" t="s">
        <v>5</v>
      </c>
      <c r="D683" s="7">
        <v>93500</v>
      </c>
      <c r="E683" s="7">
        <v>1063159.6399999999</v>
      </c>
      <c r="F683" s="16" t="s">
        <v>331</v>
      </c>
    </row>
    <row r="684" spans="1:7">
      <c r="A684" s="6">
        <v>42801</v>
      </c>
      <c r="B684" s="2" t="s">
        <v>132</v>
      </c>
      <c r="C684" s="7" t="s">
        <v>5</v>
      </c>
      <c r="D684" s="7">
        <v>283000</v>
      </c>
      <c r="E684" s="7">
        <v>969659.64</v>
      </c>
    </row>
    <row r="685" spans="1:7">
      <c r="A685" s="6">
        <v>42801</v>
      </c>
      <c r="B685" s="2" t="s">
        <v>133</v>
      </c>
      <c r="C685" s="7">
        <v>3480</v>
      </c>
      <c r="D685" s="7" t="s">
        <v>5</v>
      </c>
      <c r="E685" s="7">
        <v>686659.64</v>
      </c>
    </row>
    <row r="686" spans="1:7">
      <c r="A686" s="6">
        <v>42801</v>
      </c>
      <c r="B686" s="2" t="s">
        <v>134</v>
      </c>
      <c r="C686" s="7">
        <v>190000</v>
      </c>
      <c r="D686" s="7" t="s">
        <v>5</v>
      </c>
      <c r="E686" s="7">
        <v>690139.64</v>
      </c>
    </row>
    <row r="687" spans="1:7">
      <c r="A687" s="6">
        <v>42801</v>
      </c>
      <c r="B687" s="2" t="s">
        <v>135</v>
      </c>
      <c r="C687" s="7">
        <v>283000</v>
      </c>
      <c r="D687" s="7" t="s">
        <v>5</v>
      </c>
      <c r="E687" s="7">
        <v>880139.64</v>
      </c>
    </row>
    <row r="688" spans="1:7">
      <c r="A688" s="6">
        <v>42801</v>
      </c>
      <c r="B688" s="2" t="s">
        <v>136</v>
      </c>
      <c r="C688" s="7">
        <v>5000</v>
      </c>
      <c r="D688" s="7" t="s">
        <v>5</v>
      </c>
      <c r="E688" s="7">
        <v>1163139.6399999999</v>
      </c>
    </row>
    <row r="689" spans="1:7">
      <c r="A689" s="6">
        <v>42801</v>
      </c>
      <c r="B689" s="2" t="s">
        <v>137</v>
      </c>
      <c r="C689" s="7">
        <v>4826.58</v>
      </c>
      <c r="D689" s="7" t="s">
        <v>5</v>
      </c>
      <c r="E689" s="7">
        <v>1168139.6399999999</v>
      </c>
    </row>
    <row r="690" spans="1:7">
      <c r="A690" s="6">
        <v>42801</v>
      </c>
      <c r="B690" s="2" t="s">
        <v>138</v>
      </c>
      <c r="C690" s="7">
        <v>20000</v>
      </c>
      <c r="D690" s="7" t="s">
        <v>5</v>
      </c>
      <c r="E690" s="7">
        <v>1172966.22</v>
      </c>
    </row>
    <row r="691" spans="1:7">
      <c r="A691" s="6">
        <v>42801</v>
      </c>
      <c r="B691" s="2" t="s">
        <v>139</v>
      </c>
      <c r="C691" s="7">
        <v>2875.99</v>
      </c>
      <c r="D691" s="7" t="s">
        <v>5</v>
      </c>
      <c r="E691" s="7">
        <v>1192966.22</v>
      </c>
    </row>
    <row r="692" spans="1:7">
      <c r="A692" s="6">
        <v>42801</v>
      </c>
      <c r="B692" s="2" t="s">
        <v>140</v>
      </c>
      <c r="C692" s="7">
        <v>4000</v>
      </c>
      <c r="D692" s="7" t="s">
        <v>5</v>
      </c>
      <c r="E692" s="7">
        <v>1195842.21</v>
      </c>
    </row>
    <row r="693" spans="1:7">
      <c r="A693" s="6">
        <v>42801</v>
      </c>
      <c r="B693" s="2" t="s">
        <v>141</v>
      </c>
      <c r="C693" s="7">
        <v>1057346.6399999999</v>
      </c>
      <c r="D693" s="7" t="s">
        <v>5</v>
      </c>
      <c r="E693" s="7">
        <v>1199842.21</v>
      </c>
    </row>
    <row r="694" spans="1:7">
      <c r="A694" s="6">
        <v>42801</v>
      </c>
      <c r="B694" s="2" t="s">
        <v>142</v>
      </c>
      <c r="C694" s="7" t="s">
        <v>5</v>
      </c>
      <c r="D694" s="7">
        <v>478000</v>
      </c>
      <c r="E694" s="7">
        <v>2257188.85</v>
      </c>
      <c r="F694" s="16" t="s">
        <v>350</v>
      </c>
    </row>
    <row r="695" spans="1:7">
      <c r="A695" s="6">
        <v>42801</v>
      </c>
      <c r="B695" s="2" t="s">
        <v>143</v>
      </c>
      <c r="C695" s="7" t="s">
        <v>5</v>
      </c>
      <c r="D695" s="7">
        <v>110000</v>
      </c>
      <c r="E695" s="7">
        <v>1779188.85</v>
      </c>
      <c r="F695" s="16" t="s">
        <v>381</v>
      </c>
    </row>
    <row r="696" spans="1:7">
      <c r="A696" s="6">
        <v>42801</v>
      </c>
      <c r="B696" s="2" t="s">
        <v>144</v>
      </c>
      <c r="C696" s="7" t="s">
        <v>5</v>
      </c>
      <c r="D696" s="7">
        <v>38500</v>
      </c>
      <c r="E696" s="7">
        <v>1669188.85</v>
      </c>
      <c r="F696" s="16" t="s">
        <v>380</v>
      </c>
    </row>
    <row r="697" spans="1:7">
      <c r="A697" s="6">
        <v>42801</v>
      </c>
      <c r="B697" s="2" t="s">
        <v>32</v>
      </c>
      <c r="C697" s="7" t="s">
        <v>5</v>
      </c>
      <c r="D697" s="7">
        <v>210000</v>
      </c>
      <c r="E697" s="7">
        <v>1630688.85</v>
      </c>
      <c r="F697" s="16" t="s">
        <v>330</v>
      </c>
    </row>
    <row r="698" spans="1:7">
      <c r="A698" s="6">
        <v>42801</v>
      </c>
      <c r="B698" s="2" t="s">
        <v>145</v>
      </c>
      <c r="C698" s="7" t="s">
        <v>5</v>
      </c>
      <c r="D698" s="7">
        <v>1099</v>
      </c>
      <c r="E698" s="7">
        <v>1420688.85</v>
      </c>
      <c r="F698" s="16" t="s">
        <v>454</v>
      </c>
      <c r="G698" s="59" t="s">
        <v>147</v>
      </c>
    </row>
    <row r="699" spans="1:7">
      <c r="A699" s="6">
        <v>42801</v>
      </c>
      <c r="B699" s="2" t="s">
        <v>146</v>
      </c>
      <c r="C699" s="7" t="s">
        <v>5</v>
      </c>
      <c r="D699" s="7">
        <v>3630</v>
      </c>
      <c r="E699" s="7">
        <v>1419589.85</v>
      </c>
    </row>
    <row r="700" spans="1:7">
      <c r="A700" s="6">
        <v>42801</v>
      </c>
      <c r="B700" s="26" t="s">
        <v>129</v>
      </c>
      <c r="C700" s="25">
        <v>5000</v>
      </c>
      <c r="D700" s="25"/>
      <c r="E700" s="25">
        <v>1415959.85</v>
      </c>
    </row>
    <row r="701" spans="1:7">
      <c r="A701" s="6">
        <v>42801</v>
      </c>
      <c r="B701" s="23" t="s">
        <v>130</v>
      </c>
      <c r="C701" s="25"/>
      <c r="D701" s="25">
        <v>4666.53</v>
      </c>
      <c r="E701" s="25">
        <v>1420959.85</v>
      </c>
      <c r="F701" s="16" t="s">
        <v>393</v>
      </c>
      <c r="G701" s="59" t="s">
        <v>131</v>
      </c>
    </row>
    <row r="702" spans="1:7">
      <c r="A702" s="6">
        <v>42801</v>
      </c>
      <c r="B702" s="2" t="s">
        <v>126</v>
      </c>
      <c r="C702" s="7" t="s">
        <v>5</v>
      </c>
      <c r="D702" s="7">
        <v>187153.79</v>
      </c>
      <c r="E702" s="7">
        <v>1416293.32</v>
      </c>
      <c r="F702" s="16" t="s">
        <v>156</v>
      </c>
    </row>
    <row r="703" spans="1:7">
      <c r="A703" s="6">
        <v>42801</v>
      </c>
      <c r="B703" s="2" t="s">
        <v>127</v>
      </c>
      <c r="C703" s="7" t="s">
        <v>5</v>
      </c>
      <c r="D703" s="7">
        <v>62513.8</v>
      </c>
      <c r="E703" s="7">
        <v>1229139.53</v>
      </c>
      <c r="F703" s="16" t="s">
        <v>159</v>
      </c>
    </row>
    <row r="704" spans="1:7">
      <c r="A704" s="6">
        <v>42801</v>
      </c>
      <c r="B704" s="20" t="s">
        <v>128</v>
      </c>
      <c r="C704" s="7" t="s">
        <v>5</v>
      </c>
      <c r="D704" s="7">
        <v>1861.78</v>
      </c>
      <c r="E704" s="7">
        <v>1166625.73</v>
      </c>
      <c r="F704" s="16" t="s">
        <v>428</v>
      </c>
    </row>
    <row r="705" spans="1:7">
      <c r="A705" s="10">
        <v>42801</v>
      </c>
      <c r="B705" s="18" t="s">
        <v>7</v>
      </c>
      <c r="C705" s="11">
        <v>28.1</v>
      </c>
      <c r="D705" s="11" t="s">
        <v>5</v>
      </c>
      <c r="E705" s="11">
        <v>1164763.95</v>
      </c>
    </row>
    <row r="706" spans="1:7">
      <c r="A706" s="10">
        <v>42801</v>
      </c>
      <c r="B706" s="17" t="s">
        <v>8</v>
      </c>
      <c r="C706" s="11">
        <v>175.6</v>
      </c>
      <c r="D706" s="11" t="s">
        <v>5</v>
      </c>
      <c r="E706" s="11">
        <v>1164792.05</v>
      </c>
    </row>
    <row r="707" spans="1:7">
      <c r="A707" s="6">
        <v>42801</v>
      </c>
      <c r="B707" s="2" t="s">
        <v>9</v>
      </c>
      <c r="C707" s="7" t="s">
        <v>5</v>
      </c>
      <c r="D707" s="7">
        <v>50905.02</v>
      </c>
      <c r="E707" s="7">
        <v>1164967.6499999999</v>
      </c>
      <c r="F707" s="16" t="s">
        <v>326</v>
      </c>
    </row>
    <row r="708" spans="1:7">
      <c r="A708" s="10">
        <v>42801</v>
      </c>
      <c r="B708" s="18" t="s">
        <v>10</v>
      </c>
      <c r="C708" s="11">
        <v>45.24</v>
      </c>
      <c r="D708" s="11" t="s">
        <v>5</v>
      </c>
      <c r="E708" s="11">
        <v>1114062.6299999999</v>
      </c>
    </row>
    <row r="709" spans="1:7">
      <c r="A709" s="10">
        <v>42801</v>
      </c>
      <c r="B709" s="17" t="s">
        <v>11</v>
      </c>
      <c r="C709" s="11">
        <v>282.74</v>
      </c>
      <c r="D709" s="11" t="s">
        <v>5</v>
      </c>
      <c r="E709" s="11">
        <v>1114107.8700000001</v>
      </c>
    </row>
    <row r="710" spans="1:7">
      <c r="A710" s="6">
        <v>42801</v>
      </c>
      <c r="B710" s="2" t="s">
        <v>12</v>
      </c>
      <c r="C710" s="7" t="s">
        <v>5</v>
      </c>
      <c r="D710" s="7">
        <v>11880.52</v>
      </c>
      <c r="E710" s="7">
        <v>1114390.6100000001</v>
      </c>
      <c r="F710" s="16" t="s">
        <v>326</v>
      </c>
    </row>
    <row r="711" spans="1:7">
      <c r="A711" s="6">
        <v>42800</v>
      </c>
      <c r="B711" s="23" t="s">
        <v>123</v>
      </c>
      <c r="C711" s="25"/>
      <c r="D711" s="25">
        <v>643400</v>
      </c>
      <c r="E711" s="25">
        <v>1102510.0900000001</v>
      </c>
      <c r="F711" s="16" t="s">
        <v>320</v>
      </c>
    </row>
    <row r="712" spans="1:7">
      <c r="A712" s="6">
        <v>42800</v>
      </c>
      <c r="B712" s="2" t="s">
        <v>113</v>
      </c>
      <c r="C712" s="7" t="s">
        <v>5</v>
      </c>
      <c r="D712" s="7">
        <v>3030</v>
      </c>
      <c r="E712" s="7">
        <v>459110.09</v>
      </c>
      <c r="F712" s="16" t="s">
        <v>318</v>
      </c>
      <c r="G712" s="59" t="s">
        <v>122</v>
      </c>
    </row>
    <row r="713" spans="1:7">
      <c r="A713" s="6">
        <v>42800</v>
      </c>
      <c r="B713" s="2" t="s">
        <v>114</v>
      </c>
      <c r="C713" s="7">
        <v>29859</v>
      </c>
      <c r="D713" s="7" t="s">
        <v>5</v>
      </c>
      <c r="E713" s="7">
        <v>456080.09</v>
      </c>
    </row>
    <row r="714" spans="1:7">
      <c r="A714" s="6">
        <v>42800</v>
      </c>
      <c r="B714" s="2" t="s">
        <v>115</v>
      </c>
      <c r="C714" s="7">
        <v>14698.78</v>
      </c>
      <c r="D714" s="7" t="s">
        <v>5</v>
      </c>
      <c r="E714" s="7">
        <v>485939.09</v>
      </c>
    </row>
    <row r="715" spans="1:7">
      <c r="A715" s="6">
        <v>42800</v>
      </c>
      <c r="B715" s="19" t="s">
        <v>121</v>
      </c>
      <c r="C715" s="7" t="s">
        <v>5</v>
      </c>
      <c r="D715" s="7">
        <v>47981.1</v>
      </c>
      <c r="E715" s="7">
        <v>500637.87</v>
      </c>
      <c r="F715" s="16" t="s">
        <v>319</v>
      </c>
    </row>
    <row r="716" spans="1:7">
      <c r="A716" s="6">
        <v>42800</v>
      </c>
      <c r="B716" s="2" t="s">
        <v>116</v>
      </c>
      <c r="C716" s="7" t="s">
        <v>5</v>
      </c>
      <c r="D716" s="7">
        <v>1970</v>
      </c>
      <c r="E716" s="7">
        <v>452656.77</v>
      </c>
      <c r="F716" s="16" t="s">
        <v>321</v>
      </c>
      <c r="G716" s="59" t="s">
        <v>118</v>
      </c>
    </row>
    <row r="717" spans="1:7">
      <c r="A717" s="6">
        <v>42800</v>
      </c>
      <c r="B717" s="19" t="s">
        <v>119</v>
      </c>
      <c r="C717" s="7" t="s">
        <v>5</v>
      </c>
      <c r="D717" s="7">
        <v>322473.78000000003</v>
      </c>
      <c r="E717" s="7">
        <v>450686.77</v>
      </c>
      <c r="F717" s="16" t="s">
        <v>124</v>
      </c>
    </row>
    <row r="718" spans="1:7">
      <c r="A718" s="6">
        <v>42800</v>
      </c>
      <c r="B718" s="19" t="s">
        <v>120</v>
      </c>
      <c r="C718" s="7" t="s">
        <v>5</v>
      </c>
      <c r="D718" s="7">
        <v>28013.21</v>
      </c>
      <c r="E718" s="7">
        <v>128212.99</v>
      </c>
      <c r="F718" s="16" t="s">
        <v>124</v>
      </c>
    </row>
    <row r="719" spans="1:7">
      <c r="A719" s="6">
        <v>42800</v>
      </c>
      <c r="B719" s="2" t="s">
        <v>125</v>
      </c>
      <c r="C719" s="7" t="s">
        <v>5</v>
      </c>
      <c r="D719" s="7">
        <v>461</v>
      </c>
      <c r="E719" s="7">
        <v>100199.78</v>
      </c>
      <c r="F719" s="16" t="s">
        <v>334</v>
      </c>
    </row>
    <row r="720" spans="1:7">
      <c r="A720" s="6">
        <v>42800</v>
      </c>
      <c r="B720" s="2" t="s">
        <v>117</v>
      </c>
      <c r="C720" s="7">
        <v>1238082.6399999999</v>
      </c>
      <c r="D720" s="7" t="s">
        <v>5</v>
      </c>
      <c r="E720" s="7">
        <v>99738.78</v>
      </c>
    </row>
    <row r="721" spans="1:7">
      <c r="A721" s="6">
        <v>42800</v>
      </c>
      <c r="B721" s="2" t="s">
        <v>106</v>
      </c>
      <c r="C721" s="7">
        <v>1000</v>
      </c>
      <c r="D721" s="7" t="s">
        <v>5</v>
      </c>
      <c r="E721" s="7">
        <v>1337821.42</v>
      </c>
    </row>
    <row r="722" spans="1:7">
      <c r="A722" s="6">
        <v>42800</v>
      </c>
      <c r="B722" s="2" t="s">
        <v>107</v>
      </c>
      <c r="C722" s="7" t="s">
        <v>5</v>
      </c>
      <c r="D722" s="7">
        <v>5500</v>
      </c>
      <c r="E722" s="7">
        <v>1338821.42</v>
      </c>
      <c r="F722" s="16" t="s">
        <v>323</v>
      </c>
      <c r="G722" s="59" t="s">
        <v>110</v>
      </c>
    </row>
    <row r="723" spans="1:7">
      <c r="A723" s="6">
        <v>42800</v>
      </c>
      <c r="B723" s="2" t="s">
        <v>108</v>
      </c>
      <c r="C723" s="7" t="s">
        <v>5</v>
      </c>
      <c r="D723" s="7">
        <v>6290</v>
      </c>
      <c r="E723" s="7">
        <v>1333321.42</v>
      </c>
      <c r="F723" s="16" t="s">
        <v>316</v>
      </c>
      <c r="G723" s="59" t="s">
        <v>111</v>
      </c>
    </row>
    <row r="724" spans="1:7" ht="9.75" customHeight="1">
      <c r="A724" s="6">
        <v>42800</v>
      </c>
      <c r="B724" s="21" t="s">
        <v>109</v>
      </c>
      <c r="C724" s="7">
        <v>5000</v>
      </c>
      <c r="D724" s="7" t="s">
        <v>5</v>
      </c>
      <c r="E724" s="7">
        <v>1327031.42</v>
      </c>
    </row>
    <row r="725" spans="1:7">
      <c r="A725" s="6">
        <v>42800</v>
      </c>
      <c r="B725" s="2" t="s">
        <v>112</v>
      </c>
      <c r="C725" s="7">
        <v>404260</v>
      </c>
      <c r="D725" s="7" t="s">
        <v>5</v>
      </c>
      <c r="E725" s="7">
        <v>1332031.42</v>
      </c>
    </row>
    <row r="726" spans="1:7">
      <c r="A726" s="6">
        <v>42800</v>
      </c>
      <c r="B726" s="2" t="s">
        <v>99</v>
      </c>
      <c r="C726" s="7" t="s">
        <v>5</v>
      </c>
      <c r="D726" s="7">
        <v>699880.39</v>
      </c>
      <c r="E726" s="7">
        <v>1736291.42</v>
      </c>
      <c r="F726" s="16" t="s">
        <v>165</v>
      </c>
    </row>
    <row r="727" spans="1:7">
      <c r="A727" s="10">
        <v>42800</v>
      </c>
      <c r="B727" s="18" t="s">
        <v>7</v>
      </c>
      <c r="C727" s="11">
        <v>27.86</v>
      </c>
      <c r="D727" s="11" t="s">
        <v>5</v>
      </c>
      <c r="E727" s="11">
        <v>1036411.03</v>
      </c>
    </row>
    <row r="728" spans="1:7">
      <c r="A728" s="10">
        <v>42800</v>
      </c>
      <c r="B728" s="17" t="s">
        <v>8</v>
      </c>
      <c r="C728" s="11">
        <v>174.11</v>
      </c>
      <c r="D728" s="11" t="s">
        <v>5</v>
      </c>
      <c r="E728" s="11">
        <v>1036438.89</v>
      </c>
    </row>
    <row r="729" spans="1:7">
      <c r="A729" s="6">
        <v>42800</v>
      </c>
      <c r="B729" s="2" t="s">
        <v>9</v>
      </c>
      <c r="C729" s="7" t="s">
        <v>5</v>
      </c>
      <c r="D729" s="7">
        <v>29578.84</v>
      </c>
      <c r="E729" s="7">
        <v>1036613</v>
      </c>
      <c r="F729" s="16" t="s">
        <v>157</v>
      </c>
    </row>
    <row r="730" spans="1:7">
      <c r="A730" s="10">
        <v>42800</v>
      </c>
      <c r="B730" s="18" t="s">
        <v>10</v>
      </c>
      <c r="C730" s="11">
        <v>25.27</v>
      </c>
      <c r="D730" s="11" t="s">
        <v>5</v>
      </c>
      <c r="E730" s="11">
        <v>1007034.16</v>
      </c>
    </row>
    <row r="731" spans="1:7">
      <c r="A731" s="10">
        <v>42800</v>
      </c>
      <c r="B731" s="17" t="s">
        <v>11</v>
      </c>
      <c r="C731" s="11">
        <v>157.94999999999999</v>
      </c>
      <c r="D731" s="11" t="s">
        <v>5</v>
      </c>
      <c r="E731" s="11">
        <v>1007059.43</v>
      </c>
    </row>
    <row r="732" spans="1:7">
      <c r="A732" s="6">
        <v>42800</v>
      </c>
      <c r="B732" s="2" t="s">
        <v>12</v>
      </c>
      <c r="C732" s="7" t="s">
        <v>5</v>
      </c>
      <c r="D732" s="7">
        <v>6638</v>
      </c>
      <c r="E732" s="7">
        <v>1007217.38</v>
      </c>
      <c r="F732" s="16" t="s">
        <v>157</v>
      </c>
    </row>
    <row r="733" spans="1:7">
      <c r="A733" s="10">
        <v>42800</v>
      </c>
      <c r="B733" s="18" t="s">
        <v>7</v>
      </c>
      <c r="C733" s="11">
        <v>6.6</v>
      </c>
      <c r="D733" s="11" t="s">
        <v>5</v>
      </c>
      <c r="E733" s="11">
        <v>1000579.38</v>
      </c>
    </row>
    <row r="734" spans="1:7">
      <c r="A734" s="10">
        <v>42800</v>
      </c>
      <c r="B734" s="17" t="s">
        <v>8</v>
      </c>
      <c r="C734" s="11">
        <v>41.27</v>
      </c>
      <c r="D734" s="11" t="s">
        <v>5</v>
      </c>
      <c r="E734" s="11">
        <v>1000585.98</v>
      </c>
    </row>
    <row r="735" spans="1:7">
      <c r="A735" s="6">
        <v>42800</v>
      </c>
      <c r="B735" s="2" t="s">
        <v>9</v>
      </c>
      <c r="C735" s="7" t="s">
        <v>5</v>
      </c>
      <c r="D735" s="7">
        <v>7179.01</v>
      </c>
      <c r="E735" s="7">
        <v>1000627.25</v>
      </c>
      <c r="F735" s="16" t="s">
        <v>158</v>
      </c>
    </row>
    <row r="736" spans="1:7">
      <c r="A736" s="10">
        <v>42800</v>
      </c>
      <c r="B736" s="18" t="s">
        <v>10</v>
      </c>
      <c r="C736" s="11">
        <v>28.18</v>
      </c>
      <c r="D736" s="11" t="s">
        <v>5</v>
      </c>
      <c r="E736" s="11">
        <v>993448.24</v>
      </c>
    </row>
    <row r="737" spans="1:7">
      <c r="A737" s="10">
        <v>42800</v>
      </c>
      <c r="B737" s="17" t="s">
        <v>11</v>
      </c>
      <c r="C737" s="11">
        <v>176.14</v>
      </c>
      <c r="D737" s="11" t="s">
        <v>5</v>
      </c>
      <c r="E737" s="11">
        <v>993476.42</v>
      </c>
    </row>
    <row r="738" spans="1:7">
      <c r="A738" s="6">
        <v>42800</v>
      </c>
      <c r="B738" s="2" t="s">
        <v>12</v>
      </c>
      <c r="C738" s="7" t="s">
        <v>5</v>
      </c>
      <c r="D738" s="7">
        <v>7402.02</v>
      </c>
      <c r="E738" s="7">
        <v>993652.56</v>
      </c>
      <c r="F738" s="16" t="s">
        <v>158</v>
      </c>
    </row>
    <row r="739" spans="1:7">
      <c r="A739" s="6">
        <v>42798</v>
      </c>
      <c r="B739" s="2" t="s">
        <v>100</v>
      </c>
      <c r="C739" s="7" t="s">
        <v>5</v>
      </c>
      <c r="D739" s="7">
        <v>3627.62</v>
      </c>
      <c r="E739" s="7">
        <v>986250.54</v>
      </c>
      <c r="F739" s="16" t="s">
        <v>252</v>
      </c>
      <c r="G739" s="59" t="s">
        <v>283</v>
      </c>
    </row>
    <row r="740" spans="1:7">
      <c r="A740" s="6">
        <v>42798</v>
      </c>
      <c r="B740" s="2" t="s">
        <v>101</v>
      </c>
      <c r="C740" s="7" t="s">
        <v>5</v>
      </c>
      <c r="D740" s="7">
        <v>4600</v>
      </c>
      <c r="E740" s="7">
        <v>982622.92</v>
      </c>
      <c r="F740" s="16" t="s">
        <v>317</v>
      </c>
    </row>
    <row r="741" spans="1:7">
      <c r="A741" s="6">
        <v>42798</v>
      </c>
      <c r="B741" s="2" t="s">
        <v>102</v>
      </c>
      <c r="C741" s="7" t="s">
        <v>5</v>
      </c>
      <c r="D741" s="7">
        <v>8000</v>
      </c>
      <c r="E741" s="7">
        <v>978022.92</v>
      </c>
      <c r="F741" s="16" t="s">
        <v>317</v>
      </c>
    </row>
    <row r="742" spans="1:7">
      <c r="A742" s="6">
        <v>42798</v>
      </c>
      <c r="B742" s="2" t="s">
        <v>103</v>
      </c>
      <c r="C742" s="7" t="s">
        <v>5</v>
      </c>
      <c r="D742" s="7">
        <v>8000</v>
      </c>
      <c r="E742" s="7">
        <v>970022.92</v>
      </c>
      <c r="F742" s="16" t="s">
        <v>317</v>
      </c>
    </row>
    <row r="743" spans="1:7">
      <c r="A743" s="6">
        <v>42798</v>
      </c>
      <c r="B743" s="2" t="s">
        <v>104</v>
      </c>
      <c r="C743" s="7" t="s">
        <v>5</v>
      </c>
      <c r="D743" s="7">
        <v>51663.41</v>
      </c>
      <c r="E743" s="7">
        <v>962022.92</v>
      </c>
      <c r="F743" s="16" t="s">
        <v>315</v>
      </c>
    </row>
    <row r="744" spans="1:7">
      <c r="A744" s="6">
        <v>42797</v>
      </c>
      <c r="B744" s="2" t="s">
        <v>96</v>
      </c>
      <c r="C744" s="7" t="s">
        <v>5</v>
      </c>
      <c r="D744" s="7">
        <v>2712.56</v>
      </c>
      <c r="E744" s="7">
        <v>910359.51</v>
      </c>
      <c r="F744" s="16" t="s">
        <v>335</v>
      </c>
      <c r="G744" s="59" t="s">
        <v>105</v>
      </c>
    </row>
    <row r="745" spans="1:7">
      <c r="A745" s="6">
        <v>42797</v>
      </c>
      <c r="B745" s="2" t="s">
        <v>95</v>
      </c>
      <c r="C745" s="7" t="s">
        <v>5</v>
      </c>
      <c r="D745" s="7">
        <v>209500</v>
      </c>
      <c r="E745" s="7">
        <v>907646.95</v>
      </c>
      <c r="F745" s="16" t="s">
        <v>162</v>
      </c>
    </row>
    <row r="746" spans="1:7">
      <c r="A746" s="6">
        <v>42797</v>
      </c>
      <c r="B746" s="2" t="s">
        <v>80</v>
      </c>
      <c r="C746" s="7" t="s">
        <v>5</v>
      </c>
      <c r="D746" s="7">
        <v>217000</v>
      </c>
      <c r="E746" s="7">
        <v>698146.95</v>
      </c>
    </row>
    <row r="747" spans="1:7">
      <c r="A747" s="6">
        <v>42797</v>
      </c>
      <c r="B747" s="2" t="s">
        <v>81</v>
      </c>
      <c r="C747" s="7" t="s">
        <v>5</v>
      </c>
      <c r="D747" s="7">
        <v>208199</v>
      </c>
      <c r="E747" s="7">
        <v>481146.95</v>
      </c>
      <c r="F747" s="16" t="s">
        <v>163</v>
      </c>
    </row>
    <row r="748" spans="1:7">
      <c r="A748" s="6">
        <v>42797</v>
      </c>
      <c r="B748" s="2" t="s">
        <v>87</v>
      </c>
      <c r="C748" s="7">
        <v>17748</v>
      </c>
      <c r="D748" s="7" t="s">
        <v>5</v>
      </c>
      <c r="E748" s="7">
        <v>272947.95</v>
      </c>
    </row>
    <row r="749" spans="1:7">
      <c r="A749" s="6">
        <v>42797</v>
      </c>
      <c r="B749" s="2" t="s">
        <v>86</v>
      </c>
      <c r="C749" s="7">
        <v>506893.2</v>
      </c>
      <c r="D749" s="7" t="s">
        <v>5</v>
      </c>
      <c r="E749" s="7">
        <v>290695.95</v>
      </c>
    </row>
    <row r="750" spans="1:7">
      <c r="A750" s="6">
        <v>42797</v>
      </c>
      <c r="B750" s="2" t="s">
        <v>89</v>
      </c>
      <c r="C750" s="7">
        <v>10000</v>
      </c>
      <c r="D750" s="7" t="s">
        <v>5</v>
      </c>
      <c r="E750" s="7">
        <v>797589.15</v>
      </c>
    </row>
    <row r="751" spans="1:7">
      <c r="A751" s="6">
        <v>42797</v>
      </c>
      <c r="B751" s="2" t="s">
        <v>82</v>
      </c>
      <c r="C751" s="7">
        <v>2140720.2200000002</v>
      </c>
      <c r="D751" s="7" t="s">
        <v>5</v>
      </c>
      <c r="E751" s="7">
        <v>807589.15</v>
      </c>
    </row>
    <row r="752" spans="1:7">
      <c r="A752" s="6">
        <v>42797</v>
      </c>
      <c r="B752" s="2" t="s">
        <v>83</v>
      </c>
      <c r="C752" s="7">
        <v>5000</v>
      </c>
      <c r="D752" s="7" t="s">
        <v>5</v>
      </c>
      <c r="E752" s="7">
        <v>2948309.37</v>
      </c>
    </row>
    <row r="753" spans="1:6">
      <c r="A753" s="6">
        <v>42797</v>
      </c>
      <c r="B753" s="2" t="s">
        <v>84</v>
      </c>
      <c r="C753" s="7">
        <v>1099</v>
      </c>
      <c r="D753" s="7" t="s">
        <v>5</v>
      </c>
      <c r="E753" s="7">
        <v>2953309.37</v>
      </c>
    </row>
    <row r="754" spans="1:6">
      <c r="A754" s="6">
        <v>42797</v>
      </c>
      <c r="B754" s="2" t="s">
        <v>88</v>
      </c>
      <c r="C754" s="7">
        <v>320000</v>
      </c>
      <c r="D754" s="7" t="s">
        <v>5</v>
      </c>
      <c r="E754" s="7">
        <v>2954408.37</v>
      </c>
      <c r="F754" s="16" t="s">
        <v>348</v>
      </c>
    </row>
    <row r="755" spans="1:6">
      <c r="A755" s="6">
        <v>42797</v>
      </c>
      <c r="B755" s="2" t="s">
        <v>85</v>
      </c>
      <c r="C755" s="7" t="s">
        <v>5</v>
      </c>
      <c r="D755" s="7">
        <v>2350</v>
      </c>
      <c r="E755" s="7">
        <v>3274408.37</v>
      </c>
      <c r="F755" s="16" t="s">
        <v>161</v>
      </c>
    </row>
    <row r="756" spans="1:6">
      <c r="A756" s="6">
        <v>42797</v>
      </c>
      <c r="B756" s="21" t="s">
        <v>90</v>
      </c>
      <c r="C756" s="7">
        <v>5000</v>
      </c>
      <c r="D756" s="7" t="s">
        <v>5</v>
      </c>
      <c r="E756" s="7">
        <v>3272058.37</v>
      </c>
    </row>
    <row r="757" spans="1:6">
      <c r="A757" s="6">
        <v>42797</v>
      </c>
      <c r="B757" s="2" t="s">
        <v>77</v>
      </c>
      <c r="C757" s="7" t="s">
        <v>5</v>
      </c>
      <c r="D757" s="7">
        <v>304658.59999999998</v>
      </c>
      <c r="E757" s="7">
        <v>3277058.37</v>
      </c>
      <c r="F757" s="16" t="s">
        <v>182</v>
      </c>
    </row>
    <row r="758" spans="1:6">
      <c r="A758" s="10">
        <v>42797</v>
      </c>
      <c r="B758" s="18" t="s">
        <v>7</v>
      </c>
      <c r="C758" s="11">
        <v>17.28</v>
      </c>
      <c r="D758" s="11" t="s">
        <v>5</v>
      </c>
      <c r="E758" s="11">
        <v>2972399.77</v>
      </c>
    </row>
    <row r="759" spans="1:6">
      <c r="A759" s="10">
        <v>42797</v>
      </c>
      <c r="B759" s="17" t="s">
        <v>8</v>
      </c>
      <c r="C759" s="11">
        <v>108</v>
      </c>
      <c r="D759" s="11" t="s">
        <v>5</v>
      </c>
      <c r="E759" s="11">
        <v>2972417.05</v>
      </c>
    </row>
    <row r="760" spans="1:6">
      <c r="A760" s="6">
        <v>42797</v>
      </c>
      <c r="B760" s="2" t="s">
        <v>9</v>
      </c>
      <c r="C760" s="7" t="s">
        <v>5</v>
      </c>
      <c r="D760" s="7">
        <v>22339.11</v>
      </c>
      <c r="E760" s="7">
        <v>2972525.05</v>
      </c>
      <c r="F760" s="16" t="s">
        <v>174</v>
      </c>
    </row>
    <row r="761" spans="1:6">
      <c r="A761" s="10">
        <v>42797</v>
      </c>
      <c r="B761" s="18" t="s">
        <v>10</v>
      </c>
      <c r="C761" s="11">
        <v>98.69</v>
      </c>
      <c r="D761" s="11" t="s">
        <v>5</v>
      </c>
      <c r="E761" s="11">
        <v>2950185.94</v>
      </c>
    </row>
    <row r="762" spans="1:6">
      <c r="A762" s="10">
        <v>42797</v>
      </c>
      <c r="B762" s="17" t="s">
        <v>11</v>
      </c>
      <c r="C762" s="11">
        <v>616.82000000000005</v>
      </c>
      <c r="D762" s="11" t="s">
        <v>5</v>
      </c>
      <c r="E762" s="11">
        <v>2950284.63</v>
      </c>
    </row>
    <row r="763" spans="1:6">
      <c r="A763" s="6">
        <v>42797</v>
      </c>
      <c r="B763" s="2" t="s">
        <v>12</v>
      </c>
      <c r="C763" s="7" t="s">
        <v>5</v>
      </c>
      <c r="D763" s="7">
        <v>25918.38</v>
      </c>
      <c r="E763" s="7">
        <v>2950901.45</v>
      </c>
      <c r="F763" s="16" t="s">
        <v>174</v>
      </c>
    </row>
    <row r="764" spans="1:6">
      <c r="A764" s="6">
        <v>42797</v>
      </c>
      <c r="B764" s="20" t="s">
        <v>78</v>
      </c>
      <c r="C764" s="7" t="s">
        <v>5</v>
      </c>
      <c r="D764" s="7">
        <v>2625.66</v>
      </c>
      <c r="E764" s="7">
        <v>2924983.07</v>
      </c>
      <c r="F764" s="16" t="s">
        <v>428</v>
      </c>
    </row>
    <row r="765" spans="1:6">
      <c r="A765" s="6">
        <v>42796</v>
      </c>
      <c r="B765" s="2" t="s">
        <v>57</v>
      </c>
      <c r="C765" s="7">
        <v>1160</v>
      </c>
      <c r="D765" s="7" t="s">
        <v>5</v>
      </c>
      <c r="E765" s="7">
        <v>2922357.41</v>
      </c>
    </row>
    <row r="766" spans="1:6">
      <c r="A766" s="6">
        <v>42796</v>
      </c>
      <c r="B766" s="2" t="s">
        <v>58</v>
      </c>
      <c r="C766" s="7">
        <v>5370.37</v>
      </c>
      <c r="D766" s="7" t="s">
        <v>5</v>
      </c>
      <c r="E766" s="7">
        <v>2923517.41</v>
      </c>
    </row>
    <row r="767" spans="1:6">
      <c r="A767" s="6">
        <v>42796</v>
      </c>
      <c r="B767" s="2" t="s">
        <v>59</v>
      </c>
      <c r="C767" s="7" t="s">
        <v>5</v>
      </c>
      <c r="D767" s="7">
        <v>197000</v>
      </c>
      <c r="E767" s="7">
        <v>2928887.78</v>
      </c>
      <c r="F767" s="16" t="s">
        <v>93</v>
      </c>
    </row>
    <row r="768" spans="1:6">
      <c r="A768" s="6">
        <v>42796</v>
      </c>
      <c r="B768" s="2" t="s">
        <v>60</v>
      </c>
      <c r="C768" s="7" t="s">
        <v>5</v>
      </c>
      <c r="D768" s="7">
        <v>1970</v>
      </c>
      <c r="E768" s="7">
        <v>2731887.78</v>
      </c>
      <c r="F768" s="16" t="s">
        <v>322</v>
      </c>
    </row>
    <row r="769" spans="1:7">
      <c r="A769" s="6">
        <v>42796</v>
      </c>
      <c r="B769" s="19" t="s">
        <v>73</v>
      </c>
      <c r="C769" s="7" t="s">
        <v>5</v>
      </c>
      <c r="D769" s="7">
        <v>194590</v>
      </c>
      <c r="E769" s="7">
        <v>2729917.78</v>
      </c>
      <c r="F769" s="16" t="s">
        <v>72</v>
      </c>
      <c r="G769" s="59" t="s">
        <v>75</v>
      </c>
    </row>
    <row r="770" spans="1:7">
      <c r="A770" s="6">
        <v>42796</v>
      </c>
      <c r="B770" s="19" t="s">
        <v>73</v>
      </c>
      <c r="C770" s="7" t="s">
        <v>5</v>
      </c>
      <c r="D770" s="7">
        <v>223706</v>
      </c>
      <c r="E770" s="7">
        <v>2535327.7799999998</v>
      </c>
      <c r="F770" s="16" t="s">
        <v>71</v>
      </c>
      <c r="G770" s="59" t="s">
        <v>75</v>
      </c>
    </row>
    <row r="771" spans="1:7">
      <c r="A771" s="6">
        <v>42796</v>
      </c>
      <c r="B771" s="2" t="s">
        <v>68</v>
      </c>
      <c r="C771" s="7" t="s">
        <v>5</v>
      </c>
      <c r="D771" s="7">
        <v>590160</v>
      </c>
      <c r="E771" s="7">
        <v>2311621.7799999998</v>
      </c>
      <c r="F771" s="16" t="s">
        <v>76</v>
      </c>
    </row>
    <row r="772" spans="1:7">
      <c r="A772" s="6">
        <v>42796</v>
      </c>
      <c r="B772" s="2" t="s">
        <v>61</v>
      </c>
      <c r="C772" s="7">
        <v>46351.81</v>
      </c>
      <c r="D772" s="7" t="s">
        <v>5</v>
      </c>
      <c r="E772" s="7">
        <v>1721461.78</v>
      </c>
    </row>
    <row r="773" spans="1:7">
      <c r="A773" s="6">
        <v>42796</v>
      </c>
      <c r="B773" s="2" t="s">
        <v>66</v>
      </c>
      <c r="C773" s="7" t="s">
        <v>5</v>
      </c>
      <c r="D773" s="7">
        <v>5560.98</v>
      </c>
      <c r="E773" s="7">
        <v>1767813.59</v>
      </c>
    </row>
    <row r="774" spans="1:7">
      <c r="A774" s="6">
        <v>42796</v>
      </c>
      <c r="B774" s="2" t="s">
        <v>67</v>
      </c>
      <c r="C774" s="7" t="s">
        <v>5</v>
      </c>
      <c r="D774" s="7">
        <v>1099</v>
      </c>
      <c r="E774" s="7">
        <v>1762252.61</v>
      </c>
      <c r="F774" s="16" t="s">
        <v>170</v>
      </c>
      <c r="G774" s="59" t="s">
        <v>74</v>
      </c>
    </row>
    <row r="775" spans="1:7">
      <c r="A775" s="6">
        <v>42796</v>
      </c>
      <c r="B775" s="2" t="s">
        <v>62</v>
      </c>
      <c r="C775" s="7" t="s">
        <v>5</v>
      </c>
      <c r="D775" s="7">
        <v>100000</v>
      </c>
      <c r="E775" s="7">
        <v>1761153.61</v>
      </c>
      <c r="F775" s="16" t="s">
        <v>172</v>
      </c>
    </row>
    <row r="776" spans="1:7">
      <c r="A776" s="6">
        <v>42796</v>
      </c>
      <c r="B776" s="2" t="s">
        <v>63</v>
      </c>
      <c r="C776" s="7" t="s">
        <v>5</v>
      </c>
      <c r="D776" s="7">
        <v>4640</v>
      </c>
      <c r="E776" s="7">
        <v>1661153.61</v>
      </c>
      <c r="F776" s="16" t="s">
        <v>180</v>
      </c>
    </row>
    <row r="777" spans="1:7">
      <c r="A777" s="6">
        <v>42796</v>
      </c>
      <c r="B777" s="2" t="s">
        <v>63</v>
      </c>
      <c r="C777" s="7" t="s">
        <v>5</v>
      </c>
      <c r="D777" s="7">
        <v>4395</v>
      </c>
      <c r="E777" s="7">
        <v>1656513.61</v>
      </c>
      <c r="F777" s="16" t="s">
        <v>181</v>
      </c>
    </row>
    <row r="778" spans="1:7">
      <c r="A778" s="6">
        <v>42796</v>
      </c>
      <c r="B778" s="2" t="s">
        <v>63</v>
      </c>
      <c r="C778" s="7" t="s">
        <v>5</v>
      </c>
      <c r="D778" s="7">
        <v>20000</v>
      </c>
      <c r="E778" s="7">
        <v>1652118.61</v>
      </c>
      <c r="F778" s="16" t="s">
        <v>154</v>
      </c>
    </row>
    <row r="779" spans="1:7">
      <c r="A779" s="6">
        <v>42796</v>
      </c>
      <c r="B779" s="2" t="s">
        <v>50</v>
      </c>
      <c r="C779" s="7" t="s">
        <v>5</v>
      </c>
      <c r="D779" s="7">
        <v>2250</v>
      </c>
      <c r="E779" s="7">
        <v>1632118.61</v>
      </c>
      <c r="F779" s="16" t="s">
        <v>155</v>
      </c>
    </row>
    <row r="780" spans="1:7">
      <c r="A780" s="6">
        <v>42796</v>
      </c>
      <c r="B780" s="2" t="s">
        <v>64</v>
      </c>
      <c r="C780" s="7" t="s">
        <v>5</v>
      </c>
      <c r="D780" s="7">
        <v>20000</v>
      </c>
      <c r="E780" s="7">
        <v>1629868.61</v>
      </c>
      <c r="F780" s="16" t="s">
        <v>164</v>
      </c>
      <c r="G780" s="59" t="s">
        <v>69</v>
      </c>
    </row>
    <row r="781" spans="1:7">
      <c r="A781" s="6">
        <v>42796</v>
      </c>
      <c r="B781" s="21" t="s">
        <v>65</v>
      </c>
      <c r="C781" s="7">
        <v>5000</v>
      </c>
      <c r="D781" s="7" t="s">
        <v>5</v>
      </c>
      <c r="E781" s="7">
        <v>1609868.61</v>
      </c>
    </row>
    <row r="782" spans="1:7">
      <c r="A782" s="6">
        <v>42796</v>
      </c>
      <c r="B782" s="2" t="s">
        <v>50</v>
      </c>
      <c r="C782" s="7" t="s">
        <v>5</v>
      </c>
      <c r="D782" s="7">
        <v>352316.99</v>
      </c>
      <c r="E782" s="7">
        <v>1614868.61</v>
      </c>
      <c r="F782" s="16" t="s">
        <v>171</v>
      </c>
    </row>
    <row r="783" spans="1:7">
      <c r="A783" s="6">
        <v>42796</v>
      </c>
      <c r="B783" s="2" t="s">
        <v>51</v>
      </c>
      <c r="C783" s="7" t="s">
        <v>5</v>
      </c>
      <c r="D783" s="7">
        <v>5000</v>
      </c>
      <c r="E783" s="7">
        <v>1262551.6200000001</v>
      </c>
      <c r="F783" s="16" t="s">
        <v>169</v>
      </c>
      <c r="G783" s="59" t="s">
        <v>55</v>
      </c>
    </row>
    <row r="784" spans="1:7">
      <c r="A784" s="6">
        <v>42796</v>
      </c>
      <c r="B784" s="2" t="s">
        <v>32</v>
      </c>
      <c r="C784" s="7" t="s">
        <v>5</v>
      </c>
      <c r="D784" s="7">
        <v>100000</v>
      </c>
      <c r="E784" s="7">
        <v>1257551.6200000001</v>
      </c>
      <c r="F784" s="16" t="s">
        <v>167</v>
      </c>
    </row>
    <row r="785" spans="1:7">
      <c r="A785" s="6">
        <v>42796</v>
      </c>
      <c r="B785" s="2" t="s">
        <v>52</v>
      </c>
      <c r="C785" s="7">
        <v>1655636.89</v>
      </c>
      <c r="D785" s="7" t="s">
        <v>5</v>
      </c>
      <c r="E785" s="7">
        <v>1157551.6200000001</v>
      </c>
    </row>
    <row r="786" spans="1:7">
      <c r="A786" s="6">
        <v>42796</v>
      </c>
      <c r="B786" s="2" t="s">
        <v>53</v>
      </c>
      <c r="C786" s="7">
        <v>50000</v>
      </c>
      <c r="D786" s="7" t="s">
        <v>5</v>
      </c>
      <c r="E786" s="7">
        <v>2813188.51</v>
      </c>
      <c r="F786" s="16" t="s">
        <v>650</v>
      </c>
    </row>
    <row r="787" spans="1:7">
      <c r="A787" s="6">
        <v>42796</v>
      </c>
      <c r="B787" s="2" t="s">
        <v>54</v>
      </c>
      <c r="C787" s="7" t="s">
        <v>5</v>
      </c>
      <c r="D787" s="7">
        <v>1970</v>
      </c>
      <c r="E787" s="7">
        <v>2863188.51</v>
      </c>
      <c r="F787" s="16" t="s">
        <v>173</v>
      </c>
      <c r="G787" s="59" t="s">
        <v>56</v>
      </c>
    </row>
    <row r="788" spans="1:7">
      <c r="A788" s="6">
        <v>42796</v>
      </c>
      <c r="B788" s="2" t="s">
        <v>44</v>
      </c>
      <c r="C788" s="7" t="s">
        <v>5</v>
      </c>
      <c r="D788" s="7">
        <v>391137.77</v>
      </c>
      <c r="E788" s="7">
        <v>2861218.51</v>
      </c>
      <c r="F788" s="16" t="s">
        <v>98</v>
      </c>
    </row>
    <row r="789" spans="1:7">
      <c r="A789" s="10">
        <v>42796</v>
      </c>
      <c r="B789" s="18" t="s">
        <v>45</v>
      </c>
      <c r="C789" s="11">
        <v>132.80000000000001</v>
      </c>
      <c r="D789" s="11" t="s">
        <v>5</v>
      </c>
      <c r="E789" s="11">
        <v>2470080.7400000002</v>
      </c>
    </row>
    <row r="790" spans="1:7">
      <c r="A790" s="10">
        <v>42796</v>
      </c>
      <c r="B790" s="17" t="s">
        <v>46</v>
      </c>
      <c r="C790" s="11">
        <v>830</v>
      </c>
      <c r="D790" s="11" t="s">
        <v>5</v>
      </c>
      <c r="E790" s="11">
        <v>2470213.54</v>
      </c>
    </row>
    <row r="791" spans="1:7">
      <c r="A791" s="10">
        <v>42796</v>
      </c>
      <c r="B791" s="18" t="s">
        <v>7</v>
      </c>
      <c r="C791" s="11">
        <v>15.85</v>
      </c>
      <c r="D791" s="11" t="s">
        <v>5</v>
      </c>
      <c r="E791" s="11">
        <v>2471043.54</v>
      </c>
    </row>
    <row r="792" spans="1:7">
      <c r="A792" s="10">
        <v>42796</v>
      </c>
      <c r="B792" s="17" t="s">
        <v>8</v>
      </c>
      <c r="C792" s="11">
        <v>99.09</v>
      </c>
      <c r="D792" s="11" t="s">
        <v>5</v>
      </c>
      <c r="E792" s="11">
        <v>2471059.39</v>
      </c>
    </row>
    <row r="793" spans="1:7">
      <c r="A793" s="6">
        <v>42796</v>
      </c>
      <c r="B793" s="2" t="s">
        <v>9</v>
      </c>
      <c r="C793" s="7" t="s">
        <v>5</v>
      </c>
      <c r="D793" s="7">
        <v>56470.15</v>
      </c>
      <c r="E793" s="7">
        <v>2471158.48</v>
      </c>
      <c r="F793" s="16" t="s">
        <v>79</v>
      </c>
    </row>
    <row r="794" spans="1:7">
      <c r="A794" s="10">
        <v>42796</v>
      </c>
      <c r="B794" s="18" t="s">
        <v>10</v>
      </c>
      <c r="C794" s="11">
        <v>144.59</v>
      </c>
      <c r="D794" s="11" t="s">
        <v>5</v>
      </c>
      <c r="E794" s="11">
        <v>2414688.33</v>
      </c>
    </row>
    <row r="795" spans="1:7">
      <c r="A795" s="10">
        <v>42796</v>
      </c>
      <c r="B795" s="17" t="s">
        <v>11</v>
      </c>
      <c r="C795" s="11">
        <v>903.68</v>
      </c>
      <c r="D795" s="11" t="s">
        <v>5</v>
      </c>
      <c r="E795" s="11">
        <v>2414832.92</v>
      </c>
    </row>
    <row r="796" spans="1:7">
      <c r="A796" s="6">
        <v>42796</v>
      </c>
      <c r="B796" s="2" t="s">
        <v>12</v>
      </c>
      <c r="C796" s="7" t="s">
        <v>5</v>
      </c>
      <c r="D796" s="7">
        <v>37970</v>
      </c>
      <c r="E796" s="7">
        <v>2415736.6</v>
      </c>
      <c r="F796" s="16" t="s">
        <v>79</v>
      </c>
    </row>
    <row r="797" spans="1:7">
      <c r="A797" s="6">
        <v>42796</v>
      </c>
      <c r="B797" s="2" t="s">
        <v>47</v>
      </c>
      <c r="C797" s="7">
        <v>7687.94</v>
      </c>
      <c r="D797" s="7" t="s">
        <v>5</v>
      </c>
      <c r="E797" s="7">
        <v>2377766.6</v>
      </c>
      <c r="F797" s="16" t="s">
        <v>70</v>
      </c>
    </row>
    <row r="798" spans="1:7">
      <c r="A798" s="6">
        <v>42795</v>
      </c>
      <c r="B798" s="2" t="s">
        <v>48</v>
      </c>
      <c r="C798" s="7" t="s">
        <v>5</v>
      </c>
      <c r="D798" s="7">
        <v>1099</v>
      </c>
      <c r="E798" s="7">
        <v>2385454.54</v>
      </c>
      <c r="F798" s="16" t="s">
        <v>178</v>
      </c>
    </row>
    <row r="799" spans="1:7">
      <c r="A799" s="6">
        <v>42795</v>
      </c>
      <c r="B799" s="2" t="s">
        <v>49</v>
      </c>
      <c r="C799" s="7" t="s">
        <v>5</v>
      </c>
      <c r="D799" s="7">
        <v>41936.82</v>
      </c>
      <c r="E799" s="7">
        <v>2384355.54</v>
      </c>
      <c r="F799" s="16" t="s">
        <v>94</v>
      </c>
    </row>
    <row r="800" spans="1:7">
      <c r="A800" s="6">
        <v>42795</v>
      </c>
      <c r="B800" s="2" t="s">
        <v>49</v>
      </c>
      <c r="C800" s="7" t="s">
        <v>5</v>
      </c>
      <c r="D800" s="7">
        <v>194159.15</v>
      </c>
      <c r="E800" s="7">
        <v>2342418.7200000002</v>
      </c>
      <c r="F800" s="16" t="s">
        <v>91</v>
      </c>
    </row>
    <row r="801" spans="1:7">
      <c r="A801" s="6">
        <v>42795</v>
      </c>
      <c r="B801" s="2" t="s">
        <v>28</v>
      </c>
      <c r="C801" s="7" t="s">
        <v>5</v>
      </c>
      <c r="D801" s="7">
        <v>209200</v>
      </c>
      <c r="E801" s="7">
        <v>2148259.5699999998</v>
      </c>
      <c r="F801" s="16" t="s">
        <v>176</v>
      </c>
    </row>
    <row r="802" spans="1:7">
      <c r="A802" s="6">
        <v>42795</v>
      </c>
      <c r="B802" s="2" t="s">
        <v>29</v>
      </c>
      <c r="C802" s="7" t="s">
        <v>5</v>
      </c>
      <c r="D802" s="7">
        <v>1416</v>
      </c>
      <c r="E802" s="7">
        <v>1939059.57</v>
      </c>
      <c r="F802" s="16" t="s">
        <v>179</v>
      </c>
      <c r="G802" s="59" t="s">
        <v>43</v>
      </c>
    </row>
    <row r="803" spans="1:7">
      <c r="A803" s="6">
        <v>42795</v>
      </c>
      <c r="B803" s="2" t="s">
        <v>30</v>
      </c>
      <c r="C803" s="7" t="s">
        <v>5</v>
      </c>
      <c r="D803" s="7">
        <v>343500</v>
      </c>
      <c r="E803" s="7">
        <v>1937643.57</v>
      </c>
      <c r="F803" s="16" t="s">
        <v>175</v>
      </c>
    </row>
    <row r="804" spans="1:7">
      <c r="A804" s="6">
        <v>42795</v>
      </c>
      <c r="B804" s="2" t="s">
        <v>31</v>
      </c>
      <c r="C804" s="7" t="s">
        <v>5</v>
      </c>
      <c r="D804" s="7">
        <v>1099</v>
      </c>
      <c r="E804" s="7">
        <v>1594143.57</v>
      </c>
      <c r="F804" s="16" t="s">
        <v>168</v>
      </c>
      <c r="G804" s="59" t="s">
        <v>42</v>
      </c>
    </row>
    <row r="805" spans="1:7">
      <c r="A805" s="6">
        <v>42795</v>
      </c>
      <c r="B805" s="2" t="s">
        <v>32</v>
      </c>
      <c r="C805" s="7" t="s">
        <v>5</v>
      </c>
      <c r="D805" s="7">
        <v>2578</v>
      </c>
      <c r="E805" s="7">
        <v>1593044.57</v>
      </c>
    </row>
    <row r="806" spans="1:7">
      <c r="A806" s="6">
        <v>42795</v>
      </c>
      <c r="B806" s="2" t="s">
        <v>33</v>
      </c>
      <c r="C806" s="7">
        <v>2578</v>
      </c>
      <c r="D806" s="7" t="s">
        <v>5</v>
      </c>
      <c r="E806" s="7">
        <v>1590466.57</v>
      </c>
    </row>
    <row r="807" spans="1:7">
      <c r="A807" s="6">
        <v>42795</v>
      </c>
      <c r="B807" s="2" t="s">
        <v>34</v>
      </c>
      <c r="C807" s="7">
        <v>7249.33</v>
      </c>
      <c r="D807" s="7" t="s">
        <v>5</v>
      </c>
      <c r="E807" s="7">
        <v>1593044.57</v>
      </c>
    </row>
    <row r="808" spans="1:7">
      <c r="A808" s="6">
        <v>42795</v>
      </c>
      <c r="B808" s="2" t="s">
        <v>35</v>
      </c>
      <c r="C808" s="7">
        <v>10526.31</v>
      </c>
      <c r="D808" s="7" t="s">
        <v>5</v>
      </c>
      <c r="E808" s="7">
        <v>1600293.9</v>
      </c>
    </row>
    <row r="809" spans="1:7">
      <c r="A809" s="6">
        <v>42795</v>
      </c>
      <c r="B809" s="2" t="s">
        <v>36</v>
      </c>
      <c r="C809" s="7">
        <v>13264.12</v>
      </c>
      <c r="D809" s="7" t="s">
        <v>5</v>
      </c>
      <c r="E809" s="7">
        <v>1610820.21</v>
      </c>
    </row>
    <row r="810" spans="1:7">
      <c r="A810" s="6">
        <v>42795</v>
      </c>
      <c r="B810" s="2" t="s">
        <v>37</v>
      </c>
      <c r="C810" s="7" t="s">
        <v>5</v>
      </c>
      <c r="D810" s="7">
        <v>1099</v>
      </c>
      <c r="E810" s="7">
        <v>1624084.33</v>
      </c>
      <c r="F810" s="16" t="s">
        <v>166</v>
      </c>
      <c r="G810" s="59" t="s">
        <v>41</v>
      </c>
    </row>
    <row r="811" spans="1:7">
      <c r="A811" s="6">
        <v>42795</v>
      </c>
      <c r="B811" s="2" t="s">
        <v>676</v>
      </c>
      <c r="C811" s="7" t="s">
        <v>5</v>
      </c>
      <c r="D811" s="7">
        <v>16810.849999999999</v>
      </c>
      <c r="E811" s="7">
        <v>1622985.33</v>
      </c>
      <c r="F811" s="16" t="s">
        <v>649</v>
      </c>
    </row>
    <row r="812" spans="1:7">
      <c r="A812" s="6">
        <v>42795</v>
      </c>
      <c r="B812" s="2" t="s">
        <v>38</v>
      </c>
      <c r="C812" s="7" t="s">
        <v>5</v>
      </c>
      <c r="D812" s="7">
        <v>154786.67000000001</v>
      </c>
      <c r="E812" s="7">
        <v>1606174.48</v>
      </c>
      <c r="F812" s="16" t="s">
        <v>324</v>
      </c>
      <c r="G812" s="59" t="s">
        <v>651</v>
      </c>
    </row>
    <row r="813" spans="1:7">
      <c r="A813" s="6">
        <v>42795</v>
      </c>
      <c r="B813" s="2" t="s">
        <v>677</v>
      </c>
      <c r="C813" s="7" t="s">
        <v>5</v>
      </c>
      <c r="D813" s="7">
        <v>150</v>
      </c>
      <c r="E813" s="7">
        <v>1451387.81</v>
      </c>
      <c r="F813" s="16" t="s">
        <v>177</v>
      </c>
    </row>
    <row r="814" spans="1:7">
      <c r="A814" s="6">
        <v>42795</v>
      </c>
      <c r="B814" s="2" t="s">
        <v>39</v>
      </c>
      <c r="C814" s="7" t="s">
        <v>5</v>
      </c>
      <c r="D814" s="7">
        <v>1153000</v>
      </c>
      <c r="E814" s="7">
        <v>1451237.81</v>
      </c>
      <c r="F814" s="16" t="s">
        <v>92</v>
      </c>
    </row>
    <row r="815" spans="1:7">
      <c r="A815" s="6">
        <v>42795</v>
      </c>
      <c r="B815" s="2" t="s">
        <v>40</v>
      </c>
      <c r="C815" s="7" t="s">
        <v>5</v>
      </c>
      <c r="D815" s="7">
        <v>3200</v>
      </c>
      <c r="E815" s="7">
        <v>298237.81</v>
      </c>
      <c r="F815" s="16" t="s">
        <v>160</v>
      </c>
    </row>
    <row r="816" spans="1:7">
      <c r="A816" s="6">
        <v>42795</v>
      </c>
      <c r="B816" s="2" t="s">
        <v>27</v>
      </c>
      <c r="C816" s="7">
        <v>3200</v>
      </c>
      <c r="D816" s="7" t="s">
        <v>5</v>
      </c>
      <c r="E816" s="7">
        <v>295037.81</v>
      </c>
    </row>
    <row r="817" spans="1:10">
      <c r="A817" s="6">
        <v>42795</v>
      </c>
      <c r="B817" s="2" t="s">
        <v>20</v>
      </c>
      <c r="C817" s="7">
        <v>599440.86</v>
      </c>
      <c r="D817" s="7" t="s">
        <v>5</v>
      </c>
      <c r="E817" s="7">
        <v>298237.81</v>
      </c>
    </row>
    <row r="818" spans="1:10">
      <c r="A818" s="6">
        <v>42795</v>
      </c>
      <c r="B818" s="2" t="s">
        <v>21</v>
      </c>
      <c r="C818" s="7">
        <v>688935.66</v>
      </c>
      <c r="D818" s="7" t="s">
        <v>5</v>
      </c>
      <c r="E818" s="7">
        <v>897678.67</v>
      </c>
    </row>
    <row r="819" spans="1:10">
      <c r="A819" s="6">
        <v>42795</v>
      </c>
      <c r="B819" s="2" t="s">
        <v>22</v>
      </c>
      <c r="C819" s="7">
        <v>96397.16</v>
      </c>
      <c r="D819" s="7" t="s">
        <v>5</v>
      </c>
      <c r="E819" s="7">
        <v>1586614.33</v>
      </c>
    </row>
    <row r="820" spans="1:10">
      <c r="A820" s="6">
        <v>42795</v>
      </c>
      <c r="B820" s="2" t="s">
        <v>23</v>
      </c>
      <c r="C820" s="7">
        <v>5000</v>
      </c>
      <c r="D820" s="7" t="s">
        <v>5</v>
      </c>
      <c r="E820" s="7">
        <v>1683011.49</v>
      </c>
    </row>
    <row r="821" spans="1:10">
      <c r="A821" s="6">
        <v>42795</v>
      </c>
      <c r="B821" s="2" t="s">
        <v>24</v>
      </c>
      <c r="C821" s="7">
        <v>17400</v>
      </c>
      <c r="D821" s="7" t="s">
        <v>5</v>
      </c>
      <c r="E821" s="7">
        <v>1688011.49</v>
      </c>
    </row>
    <row r="822" spans="1:10">
      <c r="A822" s="6">
        <v>42795</v>
      </c>
      <c r="B822" s="2" t="s">
        <v>25</v>
      </c>
      <c r="C822" s="7">
        <v>162000</v>
      </c>
      <c r="D822" s="7" t="s">
        <v>5</v>
      </c>
      <c r="E822" s="7">
        <v>1705411.49</v>
      </c>
    </row>
    <row r="823" spans="1:10">
      <c r="A823" s="6">
        <v>42795</v>
      </c>
      <c r="B823" s="2" t="s">
        <v>26</v>
      </c>
      <c r="C823" s="7">
        <v>999970.89</v>
      </c>
      <c r="D823" s="7" t="s">
        <v>5</v>
      </c>
      <c r="E823" s="7">
        <v>1867411.49</v>
      </c>
      <c r="F823" s="16" t="s">
        <v>648</v>
      </c>
    </row>
    <row r="824" spans="1:10">
      <c r="A824" s="6">
        <v>42795</v>
      </c>
      <c r="B824" s="8" t="s">
        <v>6</v>
      </c>
      <c r="C824" s="7" t="s">
        <v>5</v>
      </c>
      <c r="D824" s="7">
        <v>131951.06</v>
      </c>
      <c r="E824" s="7">
        <v>2867382.38</v>
      </c>
      <c r="F824" s="16" t="s">
        <v>97</v>
      </c>
    </row>
    <row r="825" spans="1:10">
      <c r="A825" s="6">
        <v>42795</v>
      </c>
      <c r="B825" s="9" t="s">
        <v>18</v>
      </c>
      <c r="C825" s="7" t="s">
        <v>5</v>
      </c>
      <c r="D825" s="7">
        <v>1738.27</v>
      </c>
      <c r="E825" s="7">
        <v>2735431.32</v>
      </c>
      <c r="F825" s="16" t="s">
        <v>428</v>
      </c>
    </row>
    <row r="826" spans="1:10">
      <c r="A826" s="10">
        <v>42795</v>
      </c>
      <c r="B826" s="13" t="s">
        <v>7</v>
      </c>
      <c r="C826" s="11">
        <v>11.52</v>
      </c>
      <c r="D826" s="11" t="s">
        <v>5</v>
      </c>
      <c r="E826" s="11">
        <v>2733693.05</v>
      </c>
    </row>
    <row r="827" spans="1:10">
      <c r="A827" s="10">
        <v>42795</v>
      </c>
      <c r="B827" s="12" t="s">
        <v>8</v>
      </c>
      <c r="C827" s="11">
        <v>72</v>
      </c>
      <c r="D827" s="11" t="s">
        <v>5</v>
      </c>
      <c r="E827" s="11">
        <v>2733704.57</v>
      </c>
    </row>
    <row r="828" spans="1:10">
      <c r="A828" s="6">
        <v>42795</v>
      </c>
      <c r="B828" s="8" t="s">
        <v>9</v>
      </c>
      <c r="C828" s="7" t="s">
        <v>5</v>
      </c>
      <c r="D828" s="7">
        <v>7096.04</v>
      </c>
      <c r="E828" s="7">
        <v>2733776.57</v>
      </c>
      <c r="F828" s="16" t="s">
        <v>19</v>
      </c>
    </row>
    <row r="829" spans="1:10">
      <c r="A829" s="10">
        <v>42795</v>
      </c>
      <c r="B829" s="13" t="s">
        <v>10</v>
      </c>
      <c r="C829" s="11">
        <v>157.34</v>
      </c>
      <c r="D829" s="11" t="s">
        <v>5</v>
      </c>
      <c r="E829" s="11">
        <v>2726680.53</v>
      </c>
      <c r="H829" s="22"/>
    </row>
    <row r="830" spans="1:10">
      <c r="A830" s="10">
        <v>42795</v>
      </c>
      <c r="B830" s="12" t="s">
        <v>11</v>
      </c>
      <c r="C830" s="11">
        <v>983.38</v>
      </c>
      <c r="D830" s="11" t="s">
        <v>5</v>
      </c>
      <c r="E830" s="11">
        <v>2726837.87</v>
      </c>
      <c r="H830" s="22"/>
      <c r="J830" s="15"/>
    </row>
    <row r="831" spans="1:10">
      <c r="A831" s="6">
        <v>42795</v>
      </c>
      <c r="B831" s="8" t="s">
        <v>12</v>
      </c>
      <c r="C831" s="7" t="s">
        <v>5</v>
      </c>
      <c r="D831" s="7">
        <v>41319.019999999997</v>
      </c>
      <c r="E831" s="7">
        <v>2727821.25</v>
      </c>
      <c r="F831" s="16" t="s">
        <v>19</v>
      </c>
      <c r="J831" s="15"/>
    </row>
    <row r="832" spans="1:10">
      <c r="A832" s="10">
        <v>42795</v>
      </c>
      <c r="B832" s="13" t="s">
        <v>13</v>
      </c>
      <c r="C832" s="11">
        <v>110.07</v>
      </c>
      <c r="D832" s="11" t="s">
        <v>5</v>
      </c>
      <c r="E832" s="11">
        <v>2686502.23</v>
      </c>
      <c r="J832" s="15"/>
    </row>
    <row r="833" spans="1:10">
      <c r="A833" s="10">
        <v>42795</v>
      </c>
      <c r="B833" s="12" t="s">
        <v>14</v>
      </c>
      <c r="C833" s="11">
        <v>687.95</v>
      </c>
      <c r="D833" s="11" t="s">
        <v>5</v>
      </c>
      <c r="E833" s="11">
        <v>2686612.3</v>
      </c>
      <c r="J833" s="14"/>
    </row>
    <row r="834" spans="1:10">
      <c r="A834" s="6">
        <v>42795</v>
      </c>
      <c r="B834" s="8" t="s">
        <v>15</v>
      </c>
      <c r="C834" s="7" t="s">
        <v>5</v>
      </c>
      <c r="D834" s="7">
        <v>7249.33</v>
      </c>
      <c r="E834" s="7">
        <v>2687300.25</v>
      </c>
      <c r="F834" s="16" t="s">
        <v>19</v>
      </c>
    </row>
    <row r="835" spans="1:10">
      <c r="A835" s="10">
        <v>42795</v>
      </c>
      <c r="B835" s="13" t="s">
        <v>16</v>
      </c>
      <c r="C835" s="11">
        <v>161.28</v>
      </c>
      <c r="D835" s="11" t="s">
        <v>5</v>
      </c>
      <c r="E835" s="11">
        <v>2680050.92</v>
      </c>
    </row>
    <row r="836" spans="1:10">
      <c r="A836" s="10">
        <v>42795</v>
      </c>
      <c r="B836" s="12" t="s">
        <v>17</v>
      </c>
      <c r="C836" s="11">
        <v>1008</v>
      </c>
      <c r="D836" s="11" t="s">
        <v>5</v>
      </c>
      <c r="E836" s="11">
        <v>2680212.2000000002</v>
      </c>
    </row>
    <row r="839" spans="1:10">
      <c r="C839" s="22">
        <f>+C836+C833+C830+C827+C795+C792+C790+C762+C759+C737+C734+C731+C728+C709+C706+C673+C670+C607+C604+C581+C572+C569+C535+C533+C526+C523+C520+C517+C514+C494+C491+C460+C457+C435+C432+C407+C404+C374+C371+C368+C365+C362+C338+C335+C311+C308+C305+C236+C233+C203+C200+C197+C194+C191+C188+C185+C150+C147+C109+C106+C62+C59+C35+C32+C6</f>
        <v>27371.089999999997</v>
      </c>
    </row>
    <row r="840" spans="1:10">
      <c r="C840" s="22">
        <f>+C835+C832+C829+C826+C794+C791+C789+C761+C758+C736+C733+C730+C727+C708+C705+C672+C669+C606+C603+C580+C571+C568+C534+C532+C525+C522+C519+C516+C513+C493+C490+C459+C456+C434+C431+C406+C403+C373+C370+C367+C364+C361+C337+C334+C310+C307+C304+C235+C232+C202+C199+C196+C193+C190+C187+C184+C149+C146+C108+C105+C61+C58+C34+C31+C5</f>
        <v>4379.3700000000008</v>
      </c>
    </row>
  </sheetData>
  <autoFilter ref="A4:F836">
    <filterColumn colId="1"/>
  </autoFilter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0"/>
  <sheetViews>
    <sheetView workbookViewId="0">
      <selection activeCell="A7" sqref="A7"/>
    </sheetView>
  </sheetViews>
  <sheetFormatPr baseColWidth="10" defaultRowHeight="11.25"/>
  <cols>
    <col min="1" max="1" width="3" style="8" bestFit="1" customWidth="1"/>
    <col min="2" max="2" width="33.28515625" style="8" bestFit="1" customWidth="1"/>
    <col min="3" max="16384" width="11.42578125" style="8"/>
  </cols>
  <sheetData>
    <row r="3" spans="1:5">
      <c r="A3" s="23">
        <v>31</v>
      </c>
      <c r="B3" s="23" t="s">
        <v>932</v>
      </c>
      <c r="C3" s="25">
        <v>5000</v>
      </c>
      <c r="D3" s="25"/>
      <c r="E3" s="25">
        <v>1337308.8</v>
      </c>
    </row>
    <row r="4" spans="1:5">
      <c r="A4" s="23">
        <v>30</v>
      </c>
      <c r="B4" s="23" t="s">
        <v>931</v>
      </c>
      <c r="C4" s="25"/>
      <c r="D4" s="25">
        <v>464</v>
      </c>
      <c r="E4" s="25">
        <v>1342308.8</v>
      </c>
    </row>
    <row r="5" spans="1:5">
      <c r="A5" s="23"/>
      <c r="B5" s="23"/>
      <c r="C5" s="23"/>
      <c r="D5" s="23"/>
      <c r="E5" s="24"/>
    </row>
    <row r="10" spans="1:5">
      <c r="A10" s="50"/>
      <c r="B10" s="51"/>
      <c r="C10" s="52"/>
      <c r="D10" s="5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3" sqref="A3:D5"/>
    </sheetView>
  </sheetViews>
  <sheetFormatPr baseColWidth="10" defaultRowHeight="11.25"/>
  <cols>
    <col min="1" max="1" width="44.85546875" style="8" bestFit="1" customWidth="1"/>
    <col min="2" max="2" width="9.85546875" style="8" bestFit="1" customWidth="1"/>
    <col min="3" max="3" width="9" style="8" bestFit="1" customWidth="1"/>
    <col min="4" max="4" width="11.140625" style="8" bestFit="1" customWidth="1"/>
    <col min="5" max="16384" width="11.42578125" style="8"/>
  </cols>
  <sheetData>
    <row r="1" spans="1:4">
      <c r="A1" s="23"/>
      <c r="B1" s="25"/>
      <c r="C1" s="25"/>
      <c r="D1" s="25"/>
    </row>
    <row r="2" spans="1:4">
      <c r="B2" s="14"/>
      <c r="C2" s="14"/>
      <c r="D2" s="14"/>
    </row>
    <row r="3" spans="1:4">
      <c r="A3" s="23" t="s">
        <v>971</v>
      </c>
      <c r="B3" s="25"/>
      <c r="C3" s="25">
        <v>97521.67</v>
      </c>
      <c r="D3" s="25">
        <v>1978320.06</v>
      </c>
    </row>
    <row r="4" spans="1:4">
      <c r="A4" s="23" t="s">
        <v>972</v>
      </c>
      <c r="B4" s="25">
        <v>424.47</v>
      </c>
      <c r="C4" s="25"/>
      <c r="D4" s="25">
        <v>1880798.39</v>
      </c>
    </row>
    <row r="5" spans="1:4">
      <c r="A5" s="23" t="s">
        <v>972</v>
      </c>
      <c r="B5" s="25">
        <v>552826.49</v>
      </c>
      <c r="C5" s="25"/>
      <c r="D5" s="25">
        <v>1881222.86</v>
      </c>
    </row>
    <row r="6" spans="1:4">
      <c r="A6" s="23"/>
      <c r="B6" s="24"/>
      <c r="C6" s="23"/>
      <c r="D6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</vt:lpstr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cp:lastPrinted>2017-03-14T15:19:34Z</cp:lastPrinted>
  <dcterms:created xsi:type="dcterms:W3CDTF">2017-03-01T15:00:26Z</dcterms:created>
  <dcterms:modified xsi:type="dcterms:W3CDTF">2017-07-29T17:47:05Z</dcterms:modified>
</cp:coreProperties>
</file>